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E538BD8-034A-42DD-8F54-186985DE686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Návrh rozpočtu  (milníky)" sheetId="7" r:id="rId1"/>
    <sheet name="Přehled cenových nabídek" sheetId="8" r:id="rId2"/>
  </sheets>
  <definedNames>
    <definedName name="_xlnm.Print_Area" localSheetId="1">'Přehled cenových nabídek'!$A$1:$G$57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7" l="1"/>
  <c r="F56" i="7" l="1"/>
  <c r="G56" i="7" s="1"/>
  <c r="N38" i="7"/>
  <c r="N39" i="7"/>
  <c r="F38" i="7"/>
  <c r="G38" i="7" s="1"/>
  <c r="F39" i="7"/>
  <c r="G39" i="7" s="1"/>
  <c r="F54" i="7" l="1"/>
  <c r="G54" i="7" s="1"/>
  <c r="F41" i="7"/>
  <c r="G41" i="7" s="1"/>
  <c r="F42" i="7"/>
  <c r="G42" i="7" s="1"/>
  <c r="F43" i="7"/>
  <c r="G43" i="7" s="1"/>
  <c r="F44" i="7"/>
  <c r="G44" i="7" s="1"/>
  <c r="F45" i="7"/>
  <c r="G45" i="7" s="1"/>
  <c r="F46" i="7"/>
  <c r="G46" i="7" s="1"/>
  <c r="F47" i="7"/>
  <c r="G47" i="7" s="1"/>
  <c r="F48" i="7"/>
  <c r="G48" i="7" s="1"/>
  <c r="F49" i="7"/>
  <c r="G49" i="7" s="1"/>
  <c r="F50" i="7"/>
  <c r="G50" i="7" s="1"/>
  <c r="F15" i="7"/>
  <c r="G15" i="7" s="1"/>
  <c r="F16" i="7"/>
  <c r="G16" i="7" s="1"/>
  <c r="F17" i="7"/>
  <c r="G17" i="7" s="1"/>
  <c r="F18" i="7"/>
  <c r="G18" i="7" s="1"/>
  <c r="F19" i="7"/>
  <c r="G19" i="7" s="1"/>
  <c r="F20" i="7"/>
  <c r="G20" i="7" s="1"/>
  <c r="F21" i="7"/>
  <c r="G21" i="7" s="1"/>
  <c r="F22" i="7"/>
  <c r="G22" i="7" s="1"/>
  <c r="F23" i="7"/>
  <c r="G23" i="7" s="1"/>
  <c r="F24" i="7"/>
  <c r="G24" i="7" s="1"/>
  <c r="F25" i="7"/>
  <c r="G25" i="7" s="1"/>
  <c r="F26" i="7"/>
  <c r="G26" i="7" s="1"/>
  <c r="F27" i="7"/>
  <c r="G27" i="7" s="1"/>
  <c r="F28" i="7"/>
  <c r="G28" i="7" s="1"/>
  <c r="F29" i="7"/>
  <c r="G29" i="7" s="1"/>
  <c r="F30" i="7"/>
  <c r="G30" i="7" s="1"/>
  <c r="F31" i="7"/>
  <c r="G31" i="7" s="1"/>
  <c r="F32" i="7"/>
  <c r="G32" i="7" s="1"/>
  <c r="N41" i="7"/>
  <c r="N48" i="7"/>
  <c r="F55" i="7"/>
  <c r="G55" i="7" s="1"/>
  <c r="F33" i="7"/>
  <c r="G33" i="7" s="1"/>
  <c r="F34" i="7"/>
  <c r="G34" i="7" s="1"/>
  <c r="F35" i="7"/>
  <c r="G35" i="7" s="1"/>
  <c r="F36" i="7"/>
  <c r="G36" i="7" s="1"/>
  <c r="F37" i="7"/>
  <c r="G37" i="7" s="1"/>
  <c r="F53" i="7"/>
  <c r="G53" i="7" s="1"/>
  <c r="F52" i="7"/>
  <c r="G52" i="7" s="1"/>
  <c r="N53" i="7"/>
  <c r="N54" i="7"/>
  <c r="N55" i="7"/>
  <c r="N56" i="7"/>
  <c r="N52" i="7"/>
  <c r="N42" i="7"/>
  <c r="N43" i="7"/>
  <c r="N44" i="7"/>
  <c r="N45" i="7"/>
  <c r="N46" i="7"/>
  <c r="N47" i="7"/>
  <c r="N49" i="7"/>
  <c r="N50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15" i="7"/>
  <c r="I51" i="7"/>
  <c r="J51" i="7"/>
  <c r="K51" i="7"/>
  <c r="L51" i="7"/>
  <c r="M51" i="7"/>
  <c r="H51" i="7"/>
  <c r="I40" i="7"/>
  <c r="J40" i="7"/>
  <c r="K40" i="7"/>
  <c r="L40" i="7"/>
  <c r="M40" i="7"/>
  <c r="I14" i="7"/>
  <c r="J14" i="7"/>
  <c r="K14" i="7"/>
  <c r="L14" i="7"/>
  <c r="M14" i="7"/>
  <c r="H14" i="7"/>
  <c r="H40" i="7"/>
  <c r="N40" i="7" l="1"/>
  <c r="L57" i="7"/>
  <c r="L59" i="7" s="1"/>
  <c r="J57" i="7"/>
  <c r="J59" i="7" s="1"/>
  <c r="I57" i="7"/>
  <c r="I59" i="7" s="1"/>
  <c r="N14" i="7"/>
  <c r="H57" i="7"/>
  <c r="H59" i="7" s="1"/>
  <c r="F40" i="7"/>
  <c r="M57" i="7"/>
  <c r="M59" i="7" s="1"/>
  <c r="K57" i="7"/>
  <c r="K59" i="7" s="1"/>
  <c r="N51" i="7"/>
  <c r="F51" i="7"/>
  <c r="G51" i="7"/>
  <c r="G14" i="7"/>
  <c r="F14" i="7"/>
  <c r="G40" i="7"/>
  <c r="M60" i="7" l="1"/>
  <c r="M61" i="7"/>
  <c r="L61" i="7"/>
  <c r="L60" i="7"/>
  <c r="K61" i="7"/>
  <c r="K60" i="7"/>
  <c r="I61" i="7"/>
  <c r="I60" i="7"/>
  <c r="H60" i="7"/>
  <c r="H61" i="7"/>
  <c r="J60" i="7"/>
  <c r="J61" i="7"/>
  <c r="N57" i="7"/>
  <c r="F57" i="7"/>
  <c r="G57" i="7"/>
  <c r="I62" i="7" l="1"/>
  <c r="H62" i="7"/>
  <c r="J62" i="7"/>
  <c r="M62" i="7"/>
  <c r="L62" i="7"/>
  <c r="K62" i="7"/>
  <c r="N60" i="7"/>
  <c r="G60" i="7" s="1"/>
  <c r="F60" i="7" s="1"/>
  <c r="N59" i="7"/>
  <c r="G59" i="7" s="1"/>
  <c r="F59" i="7" s="1"/>
  <c r="K64" i="7" l="1"/>
  <c r="J64" i="7"/>
  <c r="L64" i="7"/>
  <c r="I64" i="7"/>
  <c r="M64" i="7"/>
  <c r="N61" i="7"/>
  <c r="G61" i="7" s="1"/>
  <c r="F61" i="7" l="1"/>
  <c r="F62" i="7" s="1"/>
  <c r="F64" i="7" s="1"/>
  <c r="H64" i="7"/>
  <c r="N62" i="7"/>
  <c r="G62" i="7" s="1"/>
  <c r="G64" i="7" l="1"/>
  <c r="N6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projektu v českém i německém jazyce dle žádosti.</t>
        </r>
      </text>
    </comment>
    <comment ref="A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Daň z přidané hodnoty, která není podle vnitrostátních předpisů vratná, je způsobilá, tzn. rozpočet projektu bude kalkulován vč. DPH. </t>
        </r>
      </text>
    </comment>
    <comment ref="A1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Kurz CZK/EUR bude použit podle měsíčního kurzu na webu (viz odkaz "aktuální kurz"), který je platný ke dni zaevidování žádosti o dotaci.</t>
        </r>
      </text>
    </comment>
    <comment ref="H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Jednotlivé položky  plánovaných nákladů přiřaďte ke konkrétnímu milníku.</t>
        </r>
      </text>
    </comment>
    <comment ref="B1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výdajové položky v českém i německém jazyce.</t>
        </r>
      </text>
    </comment>
    <comment ref="D1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jednotky v českém i německém jazyce.</t>
        </r>
      </text>
    </comment>
    <comment ref="H12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I12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J1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K1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L1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M12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P1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zdůvodnění a popis položky v německém jazyce</t>
        </r>
      </text>
    </comment>
    <comment ref="B59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Náklady na zaměstnance mohou být v projektu kalkulovány pouze v případě, pokud má žadatel zaměstnanou alespoň jednu osobu (pracovní smlouva, dohoda o provedení práce, dohoda o pracovní činnosti). </t>
        </r>
      </text>
    </comment>
    <comment ref="G6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Sumu doplňte do elektronické žádosti bod 6.1.1. Rozpočet žadatele.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1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Vyberte ze seznamu (1=nejlevnějšíí)</t>
        </r>
      </text>
    </comment>
    <comment ref="C10" authorId="0" shapeId="0" xr:uid="{C05E946E-F997-412A-8BE4-C65D4AB2BEF5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Vyplňte příslušný sloupec, dle měny cenové nabídky.</t>
        </r>
      </text>
    </comment>
  </commentList>
</comments>
</file>

<file path=xl/sharedStrings.xml><?xml version="1.0" encoding="utf-8"?>
<sst xmlns="http://schemas.openxmlformats.org/spreadsheetml/2006/main" count="119" uniqueCount="111">
  <si>
    <t xml:space="preserve">č.
</t>
  </si>
  <si>
    <t>Počet jednotek</t>
  </si>
  <si>
    <t>Náklady na externí odborné poradenství a služby</t>
  </si>
  <si>
    <t>Mezisoučet:</t>
  </si>
  <si>
    <t>Náklady na vybavení</t>
  </si>
  <si>
    <t>Náklady na infrastrukturu a stavební práce</t>
  </si>
  <si>
    <t>6.</t>
  </si>
  <si>
    <t xml:space="preserve">Metoda Návrh rozpočtu                                  FMP  Rakousko – Česko 2021-2027 </t>
  </si>
  <si>
    <t>Název žadatele:</t>
  </si>
  <si>
    <t>Zdůvodnění a popis položky</t>
  </si>
  <si>
    <t>Je projekt kalkulován včetně DPH?</t>
  </si>
  <si>
    <t>Milník 1</t>
  </si>
  <si>
    <t>Milník 2</t>
  </si>
  <si>
    <t xml:space="preserve"> Milník 3</t>
  </si>
  <si>
    <t>Milník 4</t>
  </si>
  <si>
    <t>Milník 5</t>
  </si>
  <si>
    <t>Milník 6</t>
  </si>
  <si>
    <t>3.</t>
  </si>
  <si>
    <t>5.</t>
  </si>
  <si>
    <t>7.</t>
  </si>
  <si>
    <t>8.</t>
  </si>
  <si>
    <t>Kontrolní součet za milníky</t>
  </si>
  <si>
    <r>
      <t xml:space="preserve">Kancelářské a administrativní náklady </t>
    </r>
    <r>
      <rPr>
        <sz val="10"/>
        <color indexed="8"/>
        <rFont val="Arial"/>
        <family val="2"/>
        <charset val="238"/>
      </rPr>
      <t>(15 % způsobilých nákladů na zaměstnance)</t>
    </r>
  </si>
  <si>
    <r>
      <t xml:space="preserve">Paušální sazby </t>
    </r>
    <r>
      <rPr>
        <b/>
        <sz val="9"/>
        <color indexed="8"/>
        <rFont val="Arial"/>
        <family val="2"/>
        <charset val="238"/>
      </rPr>
      <t>(nepřímé výdaje)</t>
    </r>
  </si>
  <si>
    <r>
      <t xml:space="preserve">Náklady na zaměstnance </t>
    </r>
    <r>
      <rPr>
        <sz val="10"/>
        <color indexed="8"/>
        <rFont val="Arial"/>
        <family val="2"/>
        <charset val="238"/>
      </rPr>
      <t>(20% způsobilých přímých nákladů)</t>
    </r>
  </si>
  <si>
    <t>9.</t>
  </si>
  <si>
    <r>
      <t xml:space="preserve">Náklady na cestování a ubytování </t>
    </r>
    <r>
      <rPr>
        <sz val="10"/>
        <color indexed="8"/>
        <rFont val="Arial"/>
        <family val="2"/>
        <charset val="238"/>
      </rPr>
      <t>(6 % způsobilých nákladů na zaměstnance)</t>
    </r>
  </si>
  <si>
    <r>
      <t xml:space="preserve">Číslo projektu </t>
    </r>
    <r>
      <rPr>
        <i/>
        <sz val="11"/>
        <color indexed="8"/>
        <rFont val="Arial"/>
        <family val="2"/>
        <charset val="238"/>
      </rPr>
      <t>(vyplní Správce FMP)</t>
    </r>
    <r>
      <rPr>
        <b/>
        <sz val="11"/>
        <color indexed="8"/>
        <rFont val="Arial"/>
        <family val="2"/>
        <charset val="238"/>
      </rPr>
      <t>:</t>
    </r>
  </si>
  <si>
    <t>Celkové náklady po milnících</t>
  </si>
  <si>
    <t>Rozpočet po milnících (v €)</t>
  </si>
  <si>
    <t>Celkové přímé náklady (metoda návrh rozpočtu)</t>
  </si>
  <si>
    <t>Celkové paušální náklady (metoda návrh rozpočtu)</t>
  </si>
  <si>
    <t>Plánované náklady celkem (v €)</t>
  </si>
  <si>
    <t>Plánované náklady celkem (v Kč)</t>
  </si>
  <si>
    <t>DPH</t>
  </si>
  <si>
    <t>ano</t>
  </si>
  <si>
    <t>ne</t>
  </si>
  <si>
    <t>Datum:</t>
  </si>
  <si>
    <t xml:space="preserve">Jméno statutárního zástupce: 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</si>
  <si>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</si>
  <si>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</si>
  <si>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</si>
  <si>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</si>
  <si>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</si>
  <si>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</si>
  <si>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</si>
  <si>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</si>
  <si>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</si>
  <si>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</si>
  <si>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</si>
  <si>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</si>
  <si>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</si>
  <si>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</si>
  <si>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</si>
  <si>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</si>
  <si>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</si>
  <si>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</si>
  <si>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</si>
  <si>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</si>
  <si>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</si>
  <si>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</si>
  <si>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3.1</t>
  </si>
  <si>
    <t>3.2</t>
  </si>
  <si>
    <t>3.3</t>
  </si>
  <si>
    <t>3.4</t>
  </si>
  <si>
    <t>3.5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</si>
  <si>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</si>
  <si>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</si>
  <si>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</si>
  <si>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</si>
  <si>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</si>
  <si>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</si>
  <si>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</si>
  <si>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</si>
  <si>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</si>
  <si>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1.23</t>
  </si>
  <si>
    <t>1.24</t>
  </si>
  <si>
    <t>1.25</t>
  </si>
  <si>
    <t xml:space="preserve">Podpis statutárního zástupce: </t>
  </si>
  <si>
    <t>2.10</t>
  </si>
  <si>
    <t>Aktuální kurz</t>
  </si>
  <si>
    <t xml:space="preserve">Kurz přepočtu EUR na CZK: </t>
  </si>
  <si>
    <t xml:space="preserve"> Paušální sazby</t>
  </si>
  <si>
    <t>Celkové náklady - návrh rozpočtu</t>
  </si>
  <si>
    <t>ano/ne</t>
  </si>
  <si>
    <t>Přímé náklady - Výdajový náklad  / Direkte Kosten</t>
  </si>
  <si>
    <t>Název milníku / Bezeichnung des Meilensteins:</t>
  </si>
  <si>
    <t>Razítko:</t>
  </si>
  <si>
    <t>Jednotky (osoba, hodina…) / Einheit (Person, Stunde…)</t>
  </si>
  <si>
    <t>Název projektu / Projekttitel:</t>
  </si>
  <si>
    <t>Begründung und Beschreibung der Kostenposition</t>
  </si>
  <si>
    <t xml:space="preserve">Jednotková cena (v Kč) </t>
  </si>
  <si>
    <t>porovnáním nabídek na internetu</t>
  </si>
  <si>
    <t>dodavatel s nejnižší nabídkovou cenou</t>
  </si>
  <si>
    <t>oslovení dodavatele písemnou poptávkou</t>
  </si>
  <si>
    <r>
      <t xml:space="preserve">Vezměte prosím na vědomí níže uvedené řazení; formulář vyplňte </t>
    </r>
    <r>
      <rPr>
        <b/>
        <u/>
        <sz val="10"/>
        <color indexed="8"/>
        <rFont val="Arial"/>
        <family val="2"/>
        <charset val="238"/>
      </rPr>
      <t>kompletně</t>
    </r>
    <r>
      <rPr>
        <b/>
        <sz val="10"/>
        <color indexed="8"/>
        <rFont val="Arial"/>
        <family val="2"/>
        <charset val="238"/>
      </rPr>
      <t xml:space="preserve"> v českém jazyce a vybrané položky </t>
    </r>
    <r>
      <rPr>
        <b/>
        <u/>
        <sz val="10"/>
        <color rgb="FF000000"/>
        <rFont val="Arial"/>
        <family val="2"/>
        <charset val="238"/>
      </rPr>
      <t>i v německém jazyce (viz komentáře u vybraných buněk)</t>
    </r>
    <r>
      <rPr>
        <b/>
        <sz val="10"/>
        <color indexed="8"/>
        <rFont val="Arial"/>
        <family val="2"/>
        <charset val="238"/>
      </rPr>
      <t xml:space="preserve"> a nahrajte jej jako přílohu projektové žádosti.</t>
    </r>
  </si>
  <si>
    <t>jiné</t>
  </si>
  <si>
    <t>jediný dodavatel: adekvátní zdůvodnění přiloženo k nabídce</t>
  </si>
  <si>
    <t>Název žádatele:</t>
  </si>
  <si>
    <t>Název projektu:</t>
  </si>
  <si>
    <t>Přehled cenových nabídek</t>
  </si>
  <si>
    <t>Číslo položky v rozpočtu</t>
  </si>
  <si>
    <t>Pořadí dodavatelů</t>
  </si>
  <si>
    <t>Nabídková cena</t>
  </si>
  <si>
    <t>Název dodavatele</t>
  </si>
  <si>
    <t>Způsob provedení průzkumu trhu</t>
  </si>
  <si>
    <t>Výběr dodavatele</t>
  </si>
  <si>
    <t>dodavatel nevybrán</t>
  </si>
  <si>
    <t>Kč</t>
  </si>
  <si>
    <t>€</t>
  </si>
  <si>
    <t>nejvýhodnější nabídka: adekvátní zdůvodnění přiloženo k nabídce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</si>
</sst>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€&quot;"/>
    <numFmt numFmtId="165" formatCode="_-* #,##0.00\ [$€-1]_-;\-* #,##0.00\ [$€-1]_-;_-* &quot;-&quot;??\ [$€-1]_-;_-@_-"/>
    <numFmt numFmtId="166" formatCode="#,##0.00\ &quot;Kč&quot;"/>
    <numFmt numFmtId="167" formatCode="#,##0.000\ &quot;Kč&quot;"/>
    <numFmt numFmtId="168" formatCode="#,##0.00\ [$€-1];[Red]\-#,##0.00\ [$€-1]"/>
    <numFmt numFmtId="169" formatCode="0.00000000%"/>
    <numFmt numFmtId="170" formatCode="#,##0.00\ [$€-1]"/>
  </numFmts>
  <fonts count="4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trike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i/>
      <sz val="11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b/>
      <sz val="11"/>
      <color theme="1" tint="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 tint="0.249977111117893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b/>
      <sz val="12"/>
      <color theme="1" tint="0.24997711111789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 tint="0.49998474074526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26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666666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 tint="0.249977111117893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sz val="2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ED0000"/>
      <name val="Calibri"/>
      <family val="2"/>
      <charset val="238"/>
      <scheme val="minor"/>
    </font>
    <font>
      <sz val="12"/>
      <color theme="2" tint="-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16" fillId="0" borderId="0"/>
  </cellStyleXfs>
  <cellXfs count="271">
    <xf numFmtId="0" fontId="0" fillId="0" borderId="0" xfId="0"/>
    <xf numFmtId="0" fontId="18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 applyProtection="1">
      <alignment horizontal="center" wrapText="1"/>
      <protection locked="0"/>
    </xf>
    <xf numFmtId="0" fontId="21" fillId="2" borderId="0" xfId="0" applyFont="1" applyFill="1" applyAlignment="1" applyProtection="1">
      <alignment horizontal="center" vertical="center" wrapText="1"/>
      <protection locked="0"/>
    </xf>
    <xf numFmtId="0" fontId="20" fillId="2" borderId="0" xfId="0" applyFont="1" applyFill="1" applyProtection="1">
      <protection locked="0"/>
    </xf>
    <xf numFmtId="0" fontId="20" fillId="2" borderId="0" xfId="0" applyFont="1" applyFill="1" applyAlignment="1" applyProtection="1">
      <alignment wrapText="1"/>
      <protection locked="0"/>
    </xf>
    <xf numFmtId="0" fontId="18" fillId="2" borderId="0" xfId="0" applyFont="1" applyFill="1" applyProtection="1">
      <protection locked="0"/>
    </xf>
    <xf numFmtId="0" fontId="22" fillId="2" borderId="0" xfId="0" applyFont="1" applyFill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165" fontId="24" fillId="3" borderId="8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164" fontId="26" fillId="3" borderId="0" xfId="0" applyNumberFormat="1" applyFont="1" applyFill="1" applyAlignment="1">
      <alignment vertical="center"/>
    </xf>
    <xf numFmtId="164" fontId="25" fillId="4" borderId="12" xfId="0" applyNumberFormat="1" applyFont="1" applyFill="1" applyBorder="1" applyAlignment="1">
      <alignment vertical="center"/>
    </xf>
    <xf numFmtId="164" fontId="25" fillId="4" borderId="13" xfId="0" applyNumberFormat="1" applyFont="1" applyFill="1" applyBorder="1" applyAlignment="1">
      <alignment vertical="center"/>
    </xf>
    <xf numFmtId="0" fontId="18" fillId="0" borderId="0" xfId="0" applyFont="1" applyProtection="1">
      <protection hidden="1"/>
    </xf>
    <xf numFmtId="0" fontId="13" fillId="2" borderId="0" xfId="0" applyFont="1" applyFill="1" applyAlignment="1">
      <alignment vertical="center" wrapText="1"/>
    </xf>
    <xf numFmtId="0" fontId="7" fillId="0" borderId="0" xfId="0" applyFont="1"/>
    <xf numFmtId="0" fontId="27" fillId="6" borderId="26" xfId="0" applyFont="1" applyFill="1" applyBorder="1" applyAlignment="1" applyProtection="1">
      <alignment horizontal="center" vertical="center"/>
      <protection hidden="1"/>
    </xf>
    <xf numFmtId="0" fontId="23" fillId="0" borderId="27" xfId="0" applyFont="1" applyBorder="1" applyAlignment="1" applyProtection="1">
      <alignment horizontal="center" vertical="center"/>
      <protection hidden="1"/>
    </xf>
    <xf numFmtId="0" fontId="23" fillId="0" borderId="28" xfId="0" applyFont="1" applyBorder="1" applyAlignment="1" applyProtection="1">
      <alignment horizontal="center" vertical="center"/>
      <protection hidden="1"/>
    </xf>
    <xf numFmtId="0" fontId="18" fillId="0" borderId="28" xfId="0" applyFont="1" applyBorder="1" applyAlignment="1" applyProtection="1">
      <alignment horizontal="center" vertical="center"/>
      <protection hidden="1"/>
    </xf>
    <xf numFmtId="0" fontId="18" fillId="0" borderId="29" xfId="0" applyFont="1" applyBorder="1" applyAlignment="1" applyProtection="1">
      <alignment horizontal="center" vertical="center"/>
      <protection hidden="1"/>
    </xf>
    <xf numFmtId="0" fontId="18" fillId="0" borderId="19" xfId="0" applyFont="1" applyBorder="1" applyAlignment="1" applyProtection="1">
      <alignment horizontal="center" vertical="center"/>
      <protection hidden="1"/>
    </xf>
    <xf numFmtId="0" fontId="19" fillId="5" borderId="19" xfId="0" applyFont="1" applyFill="1" applyBorder="1" applyAlignment="1" applyProtection="1">
      <alignment horizontal="left" vertical="center"/>
      <protection hidden="1"/>
    </xf>
    <xf numFmtId="49" fontId="18" fillId="0" borderId="28" xfId="0" applyNumberFormat="1" applyFont="1" applyBorder="1" applyAlignment="1" applyProtection="1">
      <alignment horizontal="center" vertical="center"/>
      <protection hidden="1"/>
    </xf>
    <xf numFmtId="49" fontId="18" fillId="0" borderId="29" xfId="0" applyNumberFormat="1" applyFont="1" applyBorder="1" applyAlignment="1" applyProtection="1">
      <alignment horizontal="center" vertical="center"/>
      <protection hidden="1"/>
    </xf>
    <xf numFmtId="0" fontId="23" fillId="2" borderId="11" xfId="0" applyFont="1" applyFill="1" applyBorder="1" applyAlignment="1" applyProtection="1">
      <alignment horizontal="center" vertical="center"/>
      <protection hidden="1"/>
    </xf>
    <xf numFmtId="49" fontId="18" fillId="0" borderId="32" xfId="0" applyNumberFormat="1" applyFont="1" applyBorder="1" applyAlignment="1" applyProtection="1">
      <alignment horizontal="center" vertical="center"/>
      <protection hidden="1"/>
    </xf>
    <xf numFmtId="49" fontId="18" fillId="0" borderId="33" xfId="0" applyNumberFormat="1" applyFont="1" applyBorder="1" applyAlignment="1" applyProtection="1">
      <alignment horizontal="center" vertical="center"/>
      <protection hidden="1"/>
    </xf>
    <xf numFmtId="164" fontId="18" fillId="0" borderId="1" xfId="0" applyNumberFormat="1" applyFont="1" applyBorder="1" applyAlignment="1" applyProtection="1">
      <alignment horizontal="right" vertical="center"/>
      <protection locked="0"/>
    </xf>
    <xf numFmtId="3" fontId="18" fillId="0" borderId="1" xfId="0" applyNumberFormat="1" applyFont="1" applyBorder="1" applyAlignment="1" applyProtection="1">
      <alignment horizontal="right" vertical="center"/>
      <protection locked="0"/>
    </xf>
    <xf numFmtId="3" fontId="18" fillId="0" borderId="10" xfId="0" applyNumberFormat="1" applyFont="1" applyBorder="1" applyAlignment="1" applyProtection="1">
      <alignment horizontal="right" vertical="center"/>
      <protection locked="0"/>
    </xf>
    <xf numFmtId="165" fontId="6" fillId="5" borderId="16" xfId="0" applyNumberFormat="1" applyFont="1" applyFill="1" applyBorder="1" applyAlignment="1" applyProtection="1">
      <alignment vertical="center"/>
      <protection hidden="1"/>
    </xf>
    <xf numFmtId="0" fontId="18" fillId="0" borderId="36" xfId="0" applyFont="1" applyBorder="1" applyProtection="1">
      <protection hidden="1"/>
    </xf>
    <xf numFmtId="49" fontId="18" fillId="0" borderId="1" xfId="0" applyNumberFormat="1" applyFont="1" applyBorder="1" applyAlignment="1" applyProtection="1">
      <alignment horizontal="left" vertical="center" wrapText="1"/>
      <protection locked="0"/>
    </xf>
    <xf numFmtId="49" fontId="18" fillId="0" borderId="10" xfId="0" applyNumberFormat="1" applyFont="1" applyBorder="1" applyAlignment="1" applyProtection="1">
      <alignment horizontal="left" vertical="center" wrapText="1"/>
      <protection locked="0"/>
    </xf>
    <xf numFmtId="4" fontId="11" fillId="7" borderId="7" xfId="0" applyNumberFormat="1" applyFont="1" applyFill="1" applyBorder="1" applyAlignment="1" applyProtection="1">
      <alignment horizontal="left" vertical="center" wrapText="1"/>
      <protection locked="0"/>
    </xf>
    <xf numFmtId="4" fontId="11" fillId="7" borderId="20" xfId="0" applyNumberFormat="1" applyFont="1" applyFill="1" applyBorder="1" applyAlignment="1" applyProtection="1">
      <alignment horizontal="left" vertical="center" wrapText="1"/>
      <protection locked="0"/>
    </xf>
    <xf numFmtId="4" fontId="11" fillId="7" borderId="21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21" xfId="0" applyFont="1" applyFill="1" applyBorder="1" applyAlignment="1" applyProtection="1">
      <alignment horizontal="left" vertical="center" wrapText="1"/>
      <protection locked="0"/>
    </xf>
    <xf numFmtId="164" fontId="18" fillId="0" borderId="1" xfId="0" applyNumberFormat="1" applyFont="1" applyBorder="1" applyAlignment="1" applyProtection="1">
      <alignment vertical="center"/>
      <protection locked="0"/>
    </xf>
    <xf numFmtId="164" fontId="18" fillId="0" borderId="2" xfId="0" applyNumberFormat="1" applyFont="1" applyBorder="1" applyAlignment="1" applyProtection="1">
      <alignment horizontal="right" vertical="center"/>
      <protection locked="0"/>
    </xf>
    <xf numFmtId="49" fontId="18" fillId="0" borderId="5" xfId="0" applyNumberFormat="1" applyFont="1" applyBorder="1" applyAlignment="1" applyProtection="1">
      <alignment horizontal="center" vertical="center"/>
      <protection hidden="1"/>
    </xf>
    <xf numFmtId="49" fontId="18" fillId="0" borderId="6" xfId="0" applyNumberFormat="1" applyFont="1" applyBorder="1" applyAlignment="1" applyProtection="1">
      <alignment horizontal="left" vertical="center" wrapText="1"/>
      <protection locked="0"/>
    </xf>
    <xf numFmtId="3" fontId="18" fillId="0" borderId="6" xfId="0" applyNumberFormat="1" applyFont="1" applyBorder="1" applyAlignment="1" applyProtection="1">
      <alignment horizontal="right" vertical="center"/>
      <protection locked="0"/>
    </xf>
    <xf numFmtId="168" fontId="18" fillId="0" borderId="0" xfId="0" applyNumberFormat="1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64" fontId="25" fillId="4" borderId="54" xfId="0" applyNumberFormat="1" applyFont="1" applyFill="1" applyBorder="1" applyAlignment="1">
      <alignment vertical="center"/>
    </xf>
    <xf numFmtId="165" fontId="19" fillId="5" borderId="16" xfId="0" applyNumberFormat="1" applyFont="1" applyFill="1" applyBorder="1" applyAlignment="1" applyProtection="1">
      <alignment horizontal="right" vertical="center"/>
      <protection hidden="1"/>
    </xf>
    <xf numFmtId="165" fontId="19" fillId="5" borderId="34" xfId="0" applyNumberFormat="1" applyFont="1" applyFill="1" applyBorder="1" applyAlignment="1" applyProtection="1">
      <alignment horizontal="right" vertical="center"/>
      <protection hidden="1"/>
    </xf>
    <xf numFmtId="165" fontId="27" fillId="5" borderId="8" xfId="0" applyNumberFormat="1" applyFont="1" applyFill="1" applyBorder="1" applyAlignment="1" applyProtection="1">
      <alignment horizontal="right" vertical="center"/>
      <protection hidden="1"/>
    </xf>
    <xf numFmtId="0" fontId="27" fillId="0" borderId="53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1" fillId="7" borderId="22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7" fillId="0" borderId="0" xfId="1" applyAlignment="1" applyProtection="1">
      <protection locked="0"/>
    </xf>
    <xf numFmtId="0" fontId="6" fillId="6" borderId="14" xfId="0" applyFont="1" applyFill="1" applyBorder="1" applyAlignment="1" applyProtection="1">
      <alignment vertical="center"/>
      <protection hidden="1"/>
    </xf>
    <xf numFmtId="0" fontId="11" fillId="7" borderId="50" xfId="0" applyFont="1" applyFill="1" applyBorder="1" applyAlignment="1">
      <alignment horizontal="center" vertical="center" wrapText="1"/>
    </xf>
    <xf numFmtId="0" fontId="18" fillId="2" borderId="0" xfId="0" applyFont="1" applyFill="1" applyAlignment="1" applyProtection="1">
      <alignment horizontal="right" vertical="center"/>
      <protection locked="0"/>
    </xf>
    <xf numFmtId="169" fontId="18" fillId="0" borderId="0" xfId="0" applyNumberFormat="1" applyFont="1" applyProtection="1">
      <protection locked="0"/>
    </xf>
    <xf numFmtId="165" fontId="24" fillId="3" borderId="19" xfId="0" applyNumberFormat="1" applyFont="1" applyFill="1" applyBorder="1" applyAlignment="1" applyProtection="1">
      <alignment horizontal="center" vertical="center"/>
      <protection locked="0"/>
    </xf>
    <xf numFmtId="164" fontId="19" fillId="3" borderId="22" xfId="0" applyNumberFormat="1" applyFont="1" applyFill="1" applyBorder="1" applyAlignment="1" applyProtection="1">
      <alignment horizontal="right" vertical="center"/>
      <protection hidden="1"/>
    </xf>
    <xf numFmtId="164" fontId="19" fillId="3" borderId="24" xfId="0" applyNumberFormat="1" applyFont="1" applyFill="1" applyBorder="1" applyAlignment="1" applyProtection="1">
      <alignment horizontal="right" vertical="center"/>
      <protection hidden="1"/>
    </xf>
    <xf numFmtId="164" fontId="19" fillId="3" borderId="25" xfId="0" applyNumberFormat="1" applyFont="1" applyFill="1" applyBorder="1" applyAlignment="1" applyProtection="1">
      <alignment horizontal="right" vertical="center"/>
      <protection hidden="1"/>
    </xf>
    <xf numFmtId="164" fontId="19" fillId="3" borderId="51" xfId="0" applyNumberFormat="1" applyFont="1" applyFill="1" applyBorder="1" applyAlignment="1" applyProtection="1">
      <alignment horizontal="right" vertical="center"/>
      <protection hidden="1"/>
    </xf>
    <xf numFmtId="164" fontId="18" fillId="0" borderId="12" xfId="0" applyNumberFormat="1" applyFont="1" applyBorder="1" applyAlignment="1" applyProtection="1">
      <alignment horizontal="right" vertical="center"/>
      <protection locked="0"/>
    </xf>
    <xf numFmtId="164" fontId="18" fillId="0" borderId="52" xfId="0" applyNumberFormat="1" applyFont="1" applyBorder="1" applyAlignment="1" applyProtection="1">
      <alignment horizontal="right" vertical="center"/>
      <protection locked="0"/>
    </xf>
    <xf numFmtId="0" fontId="19" fillId="3" borderId="27" xfId="0" applyFont="1" applyFill="1" applyBorder="1" applyAlignment="1" applyProtection="1">
      <alignment horizontal="center" vertical="center"/>
      <protection hidden="1"/>
    </xf>
    <xf numFmtId="0" fontId="19" fillId="3" borderId="9" xfId="0" applyFont="1" applyFill="1" applyBorder="1" applyAlignment="1" applyProtection="1">
      <alignment horizontal="left" vertical="center"/>
      <protection hidden="1"/>
    </xf>
    <xf numFmtId="164" fontId="18" fillId="0" borderId="28" xfId="0" applyNumberFormat="1" applyFont="1" applyBorder="1" applyAlignment="1" applyProtection="1">
      <alignment horizontal="right" vertical="center"/>
      <protection locked="0"/>
    </xf>
    <xf numFmtId="164" fontId="18" fillId="0" borderId="20" xfId="0" applyNumberFormat="1" applyFont="1" applyBorder="1" applyAlignment="1" applyProtection="1">
      <alignment horizontal="right" vertical="center"/>
      <protection locked="0"/>
    </xf>
    <xf numFmtId="164" fontId="18" fillId="0" borderId="28" xfId="0" applyNumberFormat="1" applyFont="1" applyBorder="1" applyAlignment="1" applyProtection="1">
      <alignment vertical="center"/>
      <protection locked="0"/>
    </xf>
    <xf numFmtId="164" fontId="18" fillId="0" borderId="20" xfId="0" applyNumberFormat="1" applyFont="1" applyBorder="1" applyAlignment="1" applyProtection="1">
      <alignment vertical="center"/>
      <protection locked="0"/>
    </xf>
    <xf numFmtId="164" fontId="18" fillId="0" borderId="29" xfId="0" applyNumberFormat="1" applyFont="1" applyBorder="1" applyAlignment="1" applyProtection="1">
      <alignment horizontal="right" vertical="center"/>
      <protection locked="0"/>
    </xf>
    <xf numFmtId="164" fontId="18" fillId="0" borderId="10" xfId="0" applyNumberFormat="1" applyFont="1" applyBorder="1" applyAlignment="1" applyProtection="1">
      <alignment horizontal="right" vertical="center"/>
      <protection locked="0"/>
    </xf>
    <xf numFmtId="164" fontId="18" fillId="0" borderId="15" xfId="0" applyNumberFormat="1" applyFont="1" applyBorder="1" applyAlignment="1" applyProtection="1">
      <alignment horizontal="right" vertical="center"/>
      <protection locked="0"/>
    </xf>
    <xf numFmtId="167" fontId="19" fillId="0" borderId="55" xfId="0" applyNumberFormat="1" applyFont="1" applyBorder="1" applyAlignment="1" applyProtection="1">
      <alignment horizontal="center" vertical="center" wrapText="1"/>
      <protection locked="0"/>
    </xf>
    <xf numFmtId="166" fontId="18" fillId="0" borderId="41" xfId="0" applyNumberFormat="1" applyFont="1" applyBorder="1" applyAlignment="1" applyProtection="1">
      <alignment horizontal="right" vertical="center"/>
      <protection locked="0"/>
    </xf>
    <xf numFmtId="165" fontId="12" fillId="5" borderId="16" xfId="0" applyNumberFormat="1" applyFont="1" applyFill="1" applyBorder="1" applyAlignment="1" applyProtection="1">
      <alignment horizontal="center" vertical="center"/>
      <protection hidden="1"/>
    </xf>
    <xf numFmtId="164" fontId="26" fillId="3" borderId="63" xfId="0" applyNumberFormat="1" applyFont="1" applyFill="1" applyBorder="1" applyAlignment="1">
      <alignment vertical="center"/>
    </xf>
    <xf numFmtId="4" fontId="19" fillId="3" borderId="58" xfId="0" applyNumberFormat="1" applyFont="1" applyFill="1" applyBorder="1" applyAlignment="1" applyProtection="1">
      <alignment vertical="center"/>
      <protection locked="0"/>
    </xf>
    <xf numFmtId="4" fontId="19" fillId="3" borderId="25" xfId="0" applyNumberFormat="1" applyFont="1" applyFill="1" applyBorder="1" applyAlignment="1" applyProtection="1">
      <alignment vertical="center"/>
      <protection locked="0"/>
    </xf>
    <xf numFmtId="164" fontId="25" fillId="4" borderId="1" xfId="0" applyNumberFormat="1" applyFont="1" applyFill="1" applyBorder="1" applyAlignment="1">
      <alignment vertical="center"/>
    </xf>
    <xf numFmtId="4" fontId="10" fillId="3" borderId="25" xfId="0" applyNumberFormat="1" applyFont="1" applyFill="1" applyBorder="1" applyAlignment="1">
      <alignment vertical="center"/>
    </xf>
    <xf numFmtId="164" fontId="26" fillId="3" borderId="23" xfId="0" applyNumberFormat="1" applyFont="1" applyFill="1" applyBorder="1" applyAlignment="1">
      <alignment vertical="center"/>
    </xf>
    <xf numFmtId="4" fontId="10" fillId="3" borderId="25" xfId="0" applyNumberFormat="1" applyFont="1" applyFill="1" applyBorder="1" applyAlignment="1" applyProtection="1">
      <alignment vertical="center"/>
      <protection locked="0"/>
    </xf>
    <xf numFmtId="164" fontId="25" fillId="4" borderId="28" xfId="0" applyNumberFormat="1" applyFont="1" applyFill="1" applyBorder="1" applyAlignment="1">
      <alignment vertical="center"/>
    </xf>
    <xf numFmtId="165" fontId="19" fillId="0" borderId="47" xfId="0" applyNumberFormat="1" applyFont="1" applyBorder="1" applyAlignment="1" applyProtection="1">
      <alignment horizontal="center" vertical="center"/>
      <protection hidden="1"/>
    </xf>
    <xf numFmtId="165" fontId="19" fillId="0" borderId="12" xfId="0" applyNumberFormat="1" applyFont="1" applyBorder="1" applyAlignment="1" applyProtection="1">
      <alignment horizontal="center" vertical="center"/>
      <protection hidden="1"/>
    </xf>
    <xf numFmtId="165" fontId="19" fillId="0" borderId="52" xfId="0" applyNumberFormat="1" applyFont="1" applyBorder="1" applyAlignment="1" applyProtection="1">
      <alignment horizontal="center" vertical="center"/>
      <protection hidden="1"/>
    </xf>
    <xf numFmtId="170" fontId="18" fillId="0" borderId="0" xfId="0" applyNumberFormat="1" applyFont="1" applyProtection="1">
      <protection locked="0"/>
    </xf>
    <xf numFmtId="0" fontId="27" fillId="0" borderId="55" xfId="0" applyFont="1" applyBorder="1" applyAlignment="1" applyProtection="1">
      <alignment horizontal="center"/>
      <protection locked="0"/>
    </xf>
    <xf numFmtId="0" fontId="44" fillId="0" borderId="55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2" fillId="7" borderId="18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 applyProtection="1">
      <alignment horizontal="center" vertical="center" wrapText="1"/>
      <protection locked="0"/>
    </xf>
    <xf numFmtId="0" fontId="8" fillId="2" borderId="69" xfId="0" applyFont="1" applyFill="1" applyBorder="1" applyAlignment="1" applyProtection="1">
      <alignment horizontal="center" vertical="center" wrapText="1"/>
      <protection locked="0"/>
    </xf>
    <xf numFmtId="0" fontId="8" fillId="2" borderId="54" xfId="0" applyFont="1" applyFill="1" applyBorder="1" applyAlignment="1" applyProtection="1">
      <alignment horizontal="center" vertical="center" wrapText="1"/>
      <protection locked="0"/>
    </xf>
    <xf numFmtId="0" fontId="8" fillId="2" borderId="53" xfId="0" applyFont="1" applyFill="1" applyBorder="1" applyAlignment="1" applyProtection="1">
      <alignment horizontal="center" vertical="center" wrapText="1"/>
      <protection locked="0"/>
    </xf>
    <xf numFmtId="0" fontId="8" fillId="2" borderId="44" xfId="0" applyFont="1" applyFill="1" applyBorder="1" applyAlignment="1" applyProtection="1">
      <alignment horizontal="center" vertical="center" wrapText="1"/>
      <protection locked="0"/>
    </xf>
    <xf numFmtId="164" fontId="19" fillId="3" borderId="6" xfId="0" applyNumberFormat="1" applyFont="1" applyFill="1" applyBorder="1" applyAlignment="1" applyProtection="1">
      <alignment horizontal="right" vertical="center"/>
      <protection hidden="1"/>
    </xf>
    <xf numFmtId="0" fontId="12" fillId="7" borderId="29" xfId="0" applyFont="1" applyFill="1" applyBorder="1" applyAlignment="1" applyProtection="1">
      <alignment horizontal="center" vertical="center" wrapText="1"/>
      <protection hidden="1"/>
    </xf>
    <xf numFmtId="0" fontId="12" fillId="7" borderId="10" xfId="0" applyFont="1" applyFill="1" applyBorder="1" applyAlignment="1" applyProtection="1">
      <alignment horizontal="center" vertical="center" wrapText="1"/>
      <protection hidden="1"/>
    </xf>
    <xf numFmtId="0" fontId="12" fillId="7" borderId="15" xfId="0" applyFont="1" applyFill="1" applyBorder="1" applyAlignment="1" applyProtection="1">
      <alignment horizontal="center" vertical="center" wrapText="1"/>
      <protection hidden="1"/>
    </xf>
    <xf numFmtId="166" fontId="18" fillId="0" borderId="42" xfId="0" applyNumberFormat="1" applyFont="1" applyBorder="1" applyAlignment="1" applyProtection="1">
      <alignment horizontal="right" vertical="center"/>
      <protection locked="0"/>
    </xf>
    <xf numFmtId="0" fontId="13" fillId="6" borderId="39" xfId="0" applyFont="1" applyFill="1" applyBorder="1" applyAlignment="1" applyProtection="1">
      <alignment vertical="center"/>
      <protection hidden="1"/>
    </xf>
    <xf numFmtId="166" fontId="23" fillId="3" borderId="3" xfId="0" applyNumberFormat="1" applyFont="1" applyFill="1" applyBorder="1" applyAlignment="1" applyProtection="1">
      <alignment horizontal="right" vertical="center"/>
      <protection hidden="1"/>
    </xf>
    <xf numFmtId="170" fontId="28" fillId="3" borderId="46" xfId="0" applyNumberFormat="1" applyFont="1" applyFill="1" applyBorder="1" applyAlignment="1" applyProtection="1">
      <alignment horizontal="right" vertical="center"/>
      <protection hidden="1"/>
    </xf>
    <xf numFmtId="166" fontId="18" fillId="7" borderId="7" xfId="0" applyNumberFormat="1" applyFont="1" applyFill="1" applyBorder="1" applyAlignment="1" applyProtection="1">
      <alignment horizontal="right" vertical="center"/>
      <protection hidden="1"/>
    </xf>
    <xf numFmtId="170" fontId="29" fillId="10" borderId="70" xfId="0" applyNumberFormat="1" applyFont="1" applyFill="1" applyBorder="1" applyAlignment="1" applyProtection="1">
      <alignment horizontal="right" vertical="center"/>
      <protection hidden="1"/>
    </xf>
    <xf numFmtId="166" fontId="18" fillId="7" borderId="20" xfId="0" applyNumberFormat="1" applyFont="1" applyFill="1" applyBorder="1" applyAlignment="1" applyProtection="1">
      <alignment horizontal="right" vertical="center"/>
      <protection hidden="1"/>
    </xf>
    <xf numFmtId="166" fontId="18" fillId="7" borderId="15" xfId="0" applyNumberFormat="1" applyFont="1" applyFill="1" applyBorder="1" applyAlignment="1" applyProtection="1">
      <alignment horizontal="right" vertical="center"/>
      <protection hidden="1"/>
    </xf>
    <xf numFmtId="170" fontId="28" fillId="3" borderId="64" xfId="0" applyNumberFormat="1" applyFont="1" applyFill="1" applyBorder="1" applyAlignment="1" applyProtection="1">
      <alignment horizontal="right" vertical="center"/>
      <protection hidden="1"/>
    </xf>
    <xf numFmtId="170" fontId="28" fillId="3" borderId="71" xfId="0" applyNumberFormat="1" applyFont="1" applyFill="1" applyBorder="1" applyAlignment="1" applyProtection="1">
      <alignment horizontal="right" vertical="center"/>
      <protection hidden="1"/>
    </xf>
    <xf numFmtId="166" fontId="19" fillId="3" borderId="3" xfId="0" applyNumberFormat="1" applyFont="1" applyFill="1" applyBorder="1" applyAlignment="1" applyProtection="1">
      <alignment horizontal="right" vertical="center"/>
      <protection hidden="1"/>
    </xf>
    <xf numFmtId="170" fontId="30" fillId="6" borderId="19" xfId="0" applyNumberFormat="1" applyFont="1" applyFill="1" applyBorder="1" applyAlignment="1" applyProtection="1">
      <alignment horizontal="right" vertical="center"/>
      <protection hidden="1"/>
    </xf>
    <xf numFmtId="165" fontId="30" fillId="2" borderId="54" xfId="0" applyNumberFormat="1" applyFont="1" applyFill="1" applyBorder="1" applyAlignment="1" applyProtection="1">
      <alignment horizontal="right" vertical="center"/>
      <protection locked="0"/>
    </xf>
    <xf numFmtId="166" fontId="39" fillId="4" borderId="59" xfId="0" applyNumberFormat="1" applyFont="1" applyFill="1" applyBorder="1" applyAlignment="1" applyProtection="1">
      <alignment horizontal="right" vertical="center"/>
      <protection hidden="1"/>
    </xf>
    <xf numFmtId="170" fontId="39" fillId="10" borderId="56" xfId="0" applyNumberFormat="1" applyFont="1" applyFill="1" applyBorder="1" applyAlignment="1" applyProtection="1">
      <alignment horizontal="right" vertical="center"/>
      <protection hidden="1"/>
    </xf>
    <xf numFmtId="170" fontId="39" fillId="10" borderId="57" xfId="0" applyNumberFormat="1" applyFont="1" applyFill="1" applyBorder="1" applyAlignment="1" applyProtection="1">
      <alignment horizontal="right" vertical="center"/>
      <protection hidden="1"/>
    </xf>
    <xf numFmtId="166" fontId="39" fillId="4" borderId="45" xfId="0" applyNumberFormat="1" applyFont="1" applyFill="1" applyBorder="1" applyAlignment="1" applyProtection="1">
      <alignment horizontal="right" vertical="center"/>
      <protection hidden="1"/>
    </xf>
    <xf numFmtId="165" fontId="12" fillId="6" borderId="26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right"/>
      <protection hidden="1"/>
    </xf>
    <xf numFmtId="0" fontId="29" fillId="0" borderId="0" xfId="0" applyFont="1" applyAlignment="1" applyProtection="1">
      <alignment horizontal="right"/>
      <protection hidden="1"/>
    </xf>
    <xf numFmtId="166" fontId="20" fillId="11" borderId="8" xfId="0" applyNumberFormat="1" applyFont="1" applyFill="1" applyBorder="1" applyAlignment="1" applyProtection="1">
      <alignment horizontal="right" vertical="center"/>
      <protection hidden="1"/>
    </xf>
    <xf numFmtId="165" fontId="38" fillId="6" borderId="19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165" fontId="26" fillId="4" borderId="18" xfId="0" applyNumberFormat="1" applyFont="1" applyFill="1" applyBorder="1" applyAlignment="1" applyProtection="1">
      <alignment horizontal="right" vertical="center"/>
      <protection hidden="1"/>
    </xf>
    <xf numFmtId="0" fontId="27" fillId="0" borderId="53" xfId="0" applyFont="1" applyBorder="1" applyAlignment="1" applyProtection="1">
      <alignment horizontal="right" vertical="center"/>
      <protection locked="0"/>
    </xf>
    <xf numFmtId="165" fontId="25" fillId="2" borderId="0" xfId="0" applyNumberFormat="1" applyFont="1" applyFill="1" applyAlignment="1" applyProtection="1">
      <alignment horizontal="right" vertical="center"/>
      <protection locked="0"/>
    </xf>
    <xf numFmtId="165" fontId="19" fillId="0" borderId="9" xfId="0" applyNumberFormat="1" applyFont="1" applyBorder="1" applyAlignment="1" applyProtection="1">
      <alignment horizontal="right" vertical="center"/>
      <protection hidden="1"/>
    </xf>
    <xf numFmtId="165" fontId="19" fillId="0" borderId="40" xfId="0" applyNumberFormat="1" applyFont="1" applyBorder="1" applyAlignment="1" applyProtection="1">
      <alignment horizontal="right" vertical="center"/>
      <protection hidden="1"/>
    </xf>
    <xf numFmtId="165" fontId="26" fillId="4" borderId="56" xfId="0" applyNumberFormat="1" applyFont="1" applyFill="1" applyBorder="1" applyAlignment="1" applyProtection="1">
      <alignment horizontal="right" vertical="center"/>
      <protection hidden="1"/>
    </xf>
    <xf numFmtId="165" fontId="19" fillId="0" borderId="1" xfId="0" applyNumberFormat="1" applyFont="1" applyBorder="1" applyAlignment="1" applyProtection="1">
      <alignment horizontal="right" vertical="center"/>
      <protection hidden="1"/>
    </xf>
    <xf numFmtId="165" fontId="19" fillId="0" borderId="41" xfId="0" applyNumberFormat="1" applyFont="1" applyBorder="1" applyAlignment="1" applyProtection="1">
      <alignment horizontal="right" vertical="center"/>
      <protection hidden="1"/>
    </xf>
    <xf numFmtId="165" fontId="26" fillId="4" borderId="57" xfId="0" applyNumberFormat="1" applyFont="1" applyFill="1" applyBorder="1" applyAlignment="1" applyProtection="1">
      <alignment horizontal="right" vertical="center"/>
      <protection hidden="1"/>
    </xf>
    <xf numFmtId="165" fontId="19" fillId="0" borderId="2" xfId="0" applyNumberFormat="1" applyFont="1" applyBorder="1" applyAlignment="1" applyProtection="1">
      <alignment horizontal="right" vertical="center"/>
      <protection hidden="1"/>
    </xf>
    <xf numFmtId="165" fontId="19" fillId="0" borderId="62" xfId="0" applyNumberFormat="1" applyFont="1" applyBorder="1" applyAlignment="1" applyProtection="1">
      <alignment horizontal="right" vertical="center"/>
      <protection hidden="1"/>
    </xf>
    <xf numFmtId="165" fontId="12" fillId="5" borderId="34" xfId="0" applyNumberFormat="1" applyFont="1" applyFill="1" applyBorder="1" applyAlignment="1" applyProtection="1">
      <alignment horizontal="right" vertical="center"/>
      <protection hidden="1"/>
    </xf>
    <xf numFmtId="165" fontId="12" fillId="5" borderId="8" xfId="0" applyNumberFormat="1" applyFont="1" applyFill="1" applyBorder="1" applyAlignment="1" applyProtection="1">
      <alignment horizontal="right" vertical="center"/>
      <protection hidden="1"/>
    </xf>
    <xf numFmtId="165" fontId="26" fillId="4" borderId="72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right" vertical="center"/>
      <protection hidden="1"/>
    </xf>
    <xf numFmtId="165" fontId="6" fillId="5" borderId="17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46" fillId="0" borderId="0" xfId="0" applyFont="1"/>
    <xf numFmtId="0" fontId="0" fillId="2" borderId="0" xfId="0" applyFill="1"/>
    <xf numFmtId="0" fontId="0" fillId="0" borderId="1" xfId="0" applyBorder="1" applyProtection="1">
      <protection locked="0"/>
    </xf>
    <xf numFmtId="0" fontId="34" fillId="0" borderId="0" xfId="0" applyFont="1" applyAlignment="1">
      <alignment vertical="center"/>
    </xf>
    <xf numFmtId="0" fontId="37" fillId="0" borderId="6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Protection="1">
      <protection locked="0"/>
    </xf>
    <xf numFmtId="0" fontId="47" fillId="0" borderId="6" xfId="0" applyFont="1" applyBorder="1" applyAlignment="1" applyProtection="1">
      <alignment horizontal="center" vertical="center" wrapText="1"/>
      <protection locked="0"/>
    </xf>
    <xf numFmtId="49" fontId="48" fillId="0" borderId="6" xfId="0" applyNumberFormat="1" applyFont="1" applyBorder="1" applyAlignment="1" applyProtection="1">
      <alignment vertical="center" wrapText="1"/>
      <protection locked="0"/>
    </xf>
    <xf numFmtId="49" fontId="48" fillId="0" borderId="1" xfId="0" applyNumberFormat="1" applyFont="1" applyBorder="1" applyAlignment="1" applyProtection="1">
      <alignment vertical="center" wrapText="1"/>
      <protection locked="0"/>
    </xf>
    <xf numFmtId="49" fontId="48" fillId="0" borderId="1" xfId="0" applyNumberFormat="1" applyFont="1" applyBorder="1" applyProtection="1">
      <protection locked="0"/>
    </xf>
    <xf numFmtId="166" fontId="48" fillId="0" borderId="6" xfId="0" applyNumberFormat="1" applyFont="1" applyBorder="1" applyAlignment="1" applyProtection="1">
      <alignment vertical="center" wrapText="1"/>
      <protection locked="0"/>
    </xf>
    <xf numFmtId="0" fontId="35" fillId="9" borderId="74" xfId="0" applyFont="1" applyFill="1" applyBorder="1" applyAlignment="1">
      <alignment horizontal="center" vertical="center" wrapText="1"/>
    </xf>
    <xf numFmtId="0" fontId="35" fillId="7" borderId="74" xfId="0" applyFont="1" applyFill="1" applyBorder="1" applyAlignment="1">
      <alignment horizontal="center" vertical="center" wrapText="1"/>
    </xf>
    <xf numFmtId="165" fontId="48" fillId="0" borderId="6" xfId="0" applyNumberFormat="1" applyFont="1" applyBorder="1" applyAlignment="1" applyProtection="1">
      <alignment vertical="center" wrapText="1"/>
      <protection locked="0"/>
    </xf>
    <xf numFmtId="165" fontId="48" fillId="0" borderId="1" xfId="0" applyNumberFormat="1" applyFont="1" applyBorder="1" applyAlignment="1" applyProtection="1">
      <alignment vertical="center" wrapText="1"/>
      <protection locked="0"/>
    </xf>
    <xf numFmtId="165" fontId="48" fillId="0" borderId="1" xfId="0" applyNumberFormat="1" applyFont="1" applyBorder="1" applyProtection="1">
      <protection locked="0"/>
    </xf>
    <xf numFmtId="0" fontId="43" fillId="8" borderId="66" xfId="0" applyFont="1" applyFill="1" applyBorder="1" applyAlignment="1">
      <alignment horizontal="center" vertical="center" wrapText="1"/>
    </xf>
    <xf numFmtId="0" fontId="43" fillId="8" borderId="23" xfId="0" applyFont="1" applyFill="1" applyBorder="1" applyAlignment="1">
      <alignment horizontal="center"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36" xfId="0" applyFont="1" applyFill="1" applyBorder="1" applyAlignment="1">
      <alignment horizontal="center" vertical="center" wrapText="1"/>
    </xf>
    <xf numFmtId="0" fontId="43" fillId="8" borderId="0" xfId="0" applyFont="1" applyFill="1" applyAlignment="1">
      <alignment horizontal="center" vertical="center" wrapText="1"/>
    </xf>
    <xf numFmtId="0" fontId="43" fillId="8" borderId="37" xfId="0" applyFont="1" applyFill="1" applyBorder="1" applyAlignment="1">
      <alignment horizontal="center" vertical="center" wrapText="1"/>
    </xf>
    <xf numFmtId="0" fontId="43" fillId="8" borderId="26" xfId="0" applyFont="1" applyFill="1" applyBorder="1" applyAlignment="1">
      <alignment horizontal="center" vertical="center" wrapText="1"/>
    </xf>
    <xf numFmtId="0" fontId="43" fillId="8" borderId="67" xfId="0" applyFont="1" applyFill="1" applyBorder="1" applyAlignment="1">
      <alignment horizontal="center" vertical="center" wrapText="1"/>
    </xf>
    <xf numFmtId="0" fontId="43" fillId="8" borderId="6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66" xfId="0" applyFont="1" applyBorder="1" applyAlignment="1" applyProtection="1">
      <alignment horizontal="left" vertical="center"/>
      <protection locked="0"/>
    </xf>
    <xf numFmtId="0" fontId="19" fillId="0" borderId="23" xfId="0" applyFont="1" applyBorder="1" applyAlignment="1" applyProtection="1">
      <alignment horizontal="left" vertical="center"/>
      <protection locked="0"/>
    </xf>
    <xf numFmtId="0" fontId="19" fillId="0" borderId="58" xfId="0" applyFont="1" applyBorder="1" applyAlignment="1" applyProtection="1">
      <alignment horizontal="left" vertical="center"/>
      <protection locked="0"/>
    </xf>
    <xf numFmtId="0" fontId="19" fillId="0" borderId="39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18" xfId="0" applyFont="1" applyBorder="1" applyAlignment="1" applyProtection="1">
      <alignment horizontal="left" vertical="center"/>
      <protection locked="0"/>
    </xf>
    <xf numFmtId="0" fontId="19" fillId="0" borderId="28" xfId="0" applyFont="1" applyBorder="1" applyAlignment="1">
      <alignment horizontal="left"/>
    </xf>
    <xf numFmtId="0" fontId="19" fillId="0" borderId="41" xfId="0" applyFont="1" applyBorder="1" applyAlignment="1">
      <alignment horizontal="left"/>
    </xf>
    <xf numFmtId="0" fontId="23" fillId="0" borderId="0" xfId="0" applyFont="1" applyAlignment="1">
      <alignment horizontal="left" wrapText="1"/>
    </xf>
    <xf numFmtId="0" fontId="18" fillId="0" borderId="0" xfId="0" applyFont="1" applyAlignment="1" applyProtection="1">
      <alignment horizontal="left" wrapText="1"/>
      <protection locked="0"/>
    </xf>
    <xf numFmtId="0" fontId="19" fillId="0" borderId="27" xfId="0" applyFont="1" applyBorder="1" applyAlignment="1">
      <alignment horizontal="left"/>
    </xf>
    <xf numFmtId="0" fontId="19" fillId="0" borderId="40" xfId="0" applyFont="1" applyBorder="1" applyAlignment="1">
      <alignment horizontal="left"/>
    </xf>
    <xf numFmtId="0" fontId="32" fillId="4" borderId="52" xfId="0" applyFont="1" applyFill="1" applyBorder="1" applyAlignment="1" applyProtection="1">
      <alignment horizontal="center" vertical="center" wrapText="1"/>
      <protection hidden="1"/>
    </xf>
    <xf numFmtId="0" fontId="32" fillId="4" borderId="13" xfId="0" applyFont="1" applyFill="1" applyBorder="1" applyAlignment="1" applyProtection="1">
      <alignment horizontal="center" vertical="center" wrapText="1"/>
      <protection hidden="1"/>
    </xf>
    <xf numFmtId="0" fontId="33" fillId="7" borderId="39" xfId="0" applyFont="1" applyFill="1" applyBorder="1" applyAlignment="1">
      <alignment horizontal="center" vertical="center" wrapText="1"/>
    </xf>
    <xf numFmtId="0" fontId="33" fillId="7" borderId="14" xfId="0" applyFont="1" applyFill="1" applyBorder="1" applyAlignment="1">
      <alignment horizontal="center" vertical="center" wrapText="1"/>
    </xf>
    <xf numFmtId="0" fontId="33" fillId="7" borderId="18" xfId="0" applyFont="1" applyFill="1" applyBorder="1" applyAlignment="1">
      <alignment horizontal="center" vertical="center" wrapText="1"/>
    </xf>
    <xf numFmtId="0" fontId="12" fillId="7" borderId="40" xfId="0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9" xfId="0" applyFont="1" applyFill="1" applyBorder="1" applyAlignment="1" applyProtection="1">
      <alignment horizontal="center" vertical="center" wrapText="1"/>
      <protection hidden="1"/>
    </xf>
    <xf numFmtId="0" fontId="12" fillId="7" borderId="2" xfId="0" applyFont="1" applyFill="1" applyBorder="1" applyAlignment="1" applyProtection="1">
      <alignment horizontal="center" vertical="center" wrapText="1"/>
      <protection hidden="1"/>
    </xf>
    <xf numFmtId="0" fontId="8" fillId="7" borderId="27" xfId="0" applyFont="1" applyFill="1" applyBorder="1" applyAlignment="1" applyProtection="1">
      <alignment horizontal="center" vertical="center" wrapText="1"/>
      <protection hidden="1"/>
    </xf>
    <xf numFmtId="0" fontId="8" fillId="7" borderId="30" xfId="0" applyFont="1" applyFill="1" applyBorder="1" applyAlignment="1" applyProtection="1">
      <alignment horizontal="center" vertical="center" wrapText="1"/>
      <protection hidden="1"/>
    </xf>
    <xf numFmtId="0" fontId="20" fillId="0" borderId="36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17" fillId="0" borderId="0" xfId="1" applyAlignment="1" applyProtection="1">
      <alignment horizontal="center"/>
      <protection locked="0"/>
    </xf>
    <xf numFmtId="0" fontId="17" fillId="0" borderId="37" xfId="1" applyBorder="1" applyAlignment="1" applyProtection="1">
      <alignment horizontal="center"/>
      <protection locked="0"/>
    </xf>
    <xf numFmtId="0" fontId="12" fillId="7" borderId="3" xfId="0" applyFont="1" applyFill="1" applyBorder="1" applyAlignment="1" applyProtection="1">
      <alignment horizontal="center" vertical="center" wrapText="1"/>
      <protection hidden="1"/>
    </xf>
    <xf numFmtId="0" fontId="19" fillId="0" borderId="48" xfId="0" applyFont="1" applyBorder="1" applyAlignment="1">
      <alignment horizontal="left"/>
    </xf>
    <xf numFmtId="0" fontId="19" fillId="0" borderId="59" xfId="0" applyFont="1" applyBorder="1" applyAlignment="1">
      <alignment horizontal="left"/>
    </xf>
    <xf numFmtId="0" fontId="19" fillId="0" borderId="35" xfId="0" applyFont="1" applyBorder="1" applyAlignment="1">
      <alignment horizontal="left"/>
    </xf>
    <xf numFmtId="0" fontId="19" fillId="0" borderId="49" xfId="0" applyFont="1" applyBorder="1" applyAlignment="1">
      <alignment horizontal="left"/>
    </xf>
    <xf numFmtId="0" fontId="12" fillId="7" borderId="50" xfId="0" applyFont="1" applyFill="1" applyBorder="1" applyAlignment="1" applyProtection="1">
      <alignment horizontal="center" vertical="center" wrapText="1"/>
      <protection hidden="1"/>
    </xf>
    <xf numFmtId="0" fontId="12" fillId="7" borderId="4" xfId="0" applyFont="1" applyFill="1" applyBorder="1" applyAlignment="1" applyProtection="1">
      <alignment horizontal="center" vertical="center" wrapText="1"/>
      <protection hidden="1"/>
    </xf>
    <xf numFmtId="164" fontId="19" fillId="3" borderId="9" xfId="0" applyNumberFormat="1" applyFont="1" applyFill="1" applyBorder="1" applyAlignment="1" applyProtection="1">
      <alignment horizontal="right" vertical="center"/>
      <protection hidden="1"/>
    </xf>
    <xf numFmtId="0" fontId="12" fillId="6" borderId="39" xfId="0" applyFont="1" applyFill="1" applyBorder="1" applyAlignment="1" applyProtection="1">
      <alignment horizontal="left" vertical="center"/>
      <protection hidden="1"/>
    </xf>
    <xf numFmtId="0" fontId="12" fillId="6" borderId="14" xfId="0" applyFont="1" applyFill="1" applyBorder="1" applyAlignment="1" applyProtection="1">
      <alignment horizontal="left" vertical="center"/>
      <protection hidden="1"/>
    </xf>
    <xf numFmtId="0" fontId="12" fillId="6" borderId="17" xfId="0" applyFont="1" applyFill="1" applyBorder="1" applyAlignment="1" applyProtection="1">
      <alignment horizontal="left" vertical="center"/>
      <protection hidden="1"/>
    </xf>
    <xf numFmtId="0" fontId="23" fillId="0" borderId="40" xfId="0" applyFont="1" applyBorder="1" applyAlignment="1" applyProtection="1">
      <alignment horizontal="center" vertical="center" wrapText="1"/>
      <protection hidden="1"/>
    </xf>
    <xf numFmtId="0" fontId="23" fillId="0" borderId="41" xfId="0" applyFont="1" applyBorder="1" applyAlignment="1" applyProtection="1">
      <alignment horizontal="center" vertical="center" wrapText="1"/>
      <protection hidden="1"/>
    </xf>
    <xf numFmtId="0" fontId="23" fillId="0" borderId="42" xfId="0" applyFont="1" applyBorder="1" applyAlignment="1" applyProtection="1">
      <alignment horizontal="center" vertical="center" wrapText="1"/>
      <protection hidden="1"/>
    </xf>
    <xf numFmtId="0" fontId="12" fillId="2" borderId="43" xfId="0" applyFont="1" applyFill="1" applyBorder="1" applyAlignment="1" applyProtection="1">
      <alignment horizontal="left" vertical="center"/>
      <protection locked="0"/>
    </xf>
    <xf numFmtId="0" fontId="12" fillId="2" borderId="14" xfId="0" applyFont="1" applyFill="1" applyBorder="1" applyAlignment="1" applyProtection="1">
      <alignment horizontal="left" vertical="center"/>
      <protection locked="0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23" fillId="0" borderId="31" xfId="0" applyFont="1" applyBorder="1" applyAlignment="1" applyProtection="1">
      <alignment horizontal="left" vertical="top" wrapText="1"/>
      <protection hidden="1"/>
    </xf>
    <xf numFmtId="0" fontId="23" fillId="0" borderId="46" xfId="0" applyFont="1" applyBorder="1" applyAlignment="1" applyProtection="1">
      <alignment horizontal="left" vertical="top" wrapText="1"/>
      <protection hidden="1"/>
    </xf>
    <xf numFmtId="0" fontId="23" fillId="0" borderId="64" xfId="0" applyFont="1" applyBorder="1" applyAlignment="1" applyProtection="1">
      <alignment horizontal="left" vertical="top" wrapText="1"/>
      <protection hidden="1"/>
    </xf>
    <xf numFmtId="0" fontId="23" fillId="0" borderId="32" xfId="0" applyFont="1" applyBorder="1" applyAlignment="1" applyProtection="1">
      <alignment horizontal="left" vertical="top" wrapText="1"/>
      <protection hidden="1"/>
    </xf>
    <xf numFmtId="0" fontId="23" fillId="0" borderId="45" xfId="0" applyFont="1" applyBorder="1" applyAlignment="1" applyProtection="1">
      <alignment horizontal="left" vertical="top" wrapText="1"/>
      <protection hidden="1"/>
    </xf>
    <xf numFmtId="0" fontId="23" fillId="0" borderId="38" xfId="0" applyFont="1" applyBorder="1" applyAlignment="1" applyProtection="1">
      <alignment horizontal="left" vertical="top" wrapText="1"/>
      <protection hidden="1"/>
    </xf>
    <xf numFmtId="0" fontId="23" fillId="0" borderId="60" xfId="0" applyFont="1" applyBorder="1" applyAlignment="1" applyProtection="1">
      <alignment horizontal="left" vertical="top" wrapText="1"/>
      <protection hidden="1"/>
    </xf>
    <xf numFmtId="0" fontId="23" fillId="0" borderId="61" xfId="0" applyFont="1" applyBorder="1" applyAlignment="1" applyProtection="1">
      <alignment horizontal="left" vertical="top" wrapText="1"/>
      <protection hidden="1"/>
    </xf>
    <xf numFmtId="0" fontId="23" fillId="0" borderId="65" xfId="0" applyFont="1" applyBorder="1" applyAlignment="1" applyProtection="1">
      <alignment horizontal="left" vertical="top" wrapText="1"/>
      <protection hidden="1"/>
    </xf>
    <xf numFmtId="0" fontId="8" fillId="6" borderId="39" xfId="0" applyFont="1" applyFill="1" applyBorder="1" applyAlignment="1" applyProtection="1">
      <alignment horizontal="center" vertical="center" wrapText="1"/>
      <protection hidden="1"/>
    </xf>
    <xf numFmtId="0" fontId="8" fillId="6" borderId="14" xfId="0" applyFont="1" applyFill="1" applyBorder="1" applyAlignment="1" applyProtection="1">
      <alignment horizontal="center" vertical="center" wrapText="1"/>
      <protection hidden="1"/>
    </xf>
    <xf numFmtId="0" fontId="8" fillId="6" borderId="18" xfId="0" applyFont="1" applyFill="1" applyBorder="1" applyAlignment="1" applyProtection="1">
      <alignment horizontal="center" vertical="center" wrapText="1"/>
      <protection hidden="1"/>
    </xf>
    <xf numFmtId="0" fontId="11" fillId="0" borderId="23" xfId="0" applyFont="1" applyBorder="1" applyAlignment="1" applyProtection="1">
      <alignment horizontal="right"/>
      <protection locked="0"/>
    </xf>
    <xf numFmtId="0" fontId="31" fillId="0" borderId="23" xfId="0" applyFont="1" applyBorder="1" applyAlignment="1" applyProtection="1">
      <alignment horizontal="center"/>
      <protection locked="0"/>
    </xf>
    <xf numFmtId="14" fontId="15" fillId="0" borderId="0" xfId="0" applyNumberFormat="1" applyFont="1" applyAlignment="1" applyProtection="1">
      <alignment horizontal="center"/>
      <protection locked="0"/>
    </xf>
    <xf numFmtId="0" fontId="34" fillId="0" borderId="66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5" fillId="9" borderId="24" xfId="0" applyFont="1" applyFill="1" applyBorder="1" applyAlignment="1">
      <alignment horizontal="center" vertical="center" wrapText="1"/>
    </xf>
    <xf numFmtId="0" fontId="35" fillId="9" borderId="7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5" fillId="9" borderId="25" xfId="0" applyFont="1" applyFill="1" applyBorder="1" applyAlignment="1">
      <alignment horizontal="center" vertical="center" wrapText="1"/>
    </xf>
    <xf numFmtId="0" fontId="35" fillId="9" borderId="75" xfId="0" applyFont="1" applyFill="1" applyBorder="1" applyAlignment="1">
      <alignment horizontal="center" vertical="center" wrapText="1"/>
    </xf>
    <xf numFmtId="0" fontId="35" fillId="7" borderId="40" xfId="0" applyFont="1" applyFill="1" applyBorder="1" applyAlignment="1">
      <alignment horizontal="center" vertical="center" wrapText="1"/>
    </xf>
    <xf numFmtId="0" fontId="35" fillId="7" borderId="47" xfId="0" applyFont="1" applyFill="1" applyBorder="1" applyAlignment="1">
      <alignment horizontal="center" vertical="center" wrapText="1"/>
    </xf>
    <xf numFmtId="0" fontId="45" fillId="0" borderId="27" xfId="0" applyFont="1" applyBorder="1" applyAlignment="1" applyProtection="1">
      <alignment horizontal="center" vertical="center"/>
      <protection locked="0"/>
    </xf>
    <xf numFmtId="0" fontId="45" fillId="0" borderId="9" xfId="0" applyFont="1" applyBorder="1" applyAlignment="1" applyProtection="1">
      <alignment horizontal="center" vertical="center"/>
      <protection locked="0"/>
    </xf>
    <xf numFmtId="0" fontId="45" fillId="0" borderId="3" xfId="0" applyFont="1" applyBorder="1" applyAlignment="1" applyProtection="1">
      <alignment horizontal="center" vertical="center"/>
      <protection locked="0"/>
    </xf>
    <xf numFmtId="0" fontId="45" fillId="0" borderId="33" xfId="0" applyFont="1" applyBorder="1" applyAlignment="1" applyProtection="1">
      <alignment horizontal="center" vertical="center"/>
      <protection locked="0"/>
    </xf>
    <xf numFmtId="0" fontId="45" fillId="0" borderId="73" xfId="0" applyFont="1" applyBorder="1" applyAlignment="1" applyProtection="1">
      <alignment horizontal="center" vertical="center"/>
      <protection locked="0"/>
    </xf>
    <xf numFmtId="0" fontId="45" fillId="0" borderId="72" xfId="0" applyFont="1" applyBorder="1" applyAlignment="1" applyProtection="1">
      <alignment horizontal="center" vertical="center"/>
      <protection locked="0"/>
    </xf>
    <xf numFmtId="0" fontId="45" fillId="0" borderId="27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42" xfId="0" applyFont="1" applyBorder="1" applyAlignment="1">
      <alignment horizontal="left" vertical="center"/>
    </xf>
    <xf numFmtId="0" fontId="35" fillId="9" borderId="22" xfId="0" applyFont="1" applyFill="1" applyBorder="1" applyAlignment="1">
      <alignment horizontal="center" vertical="center" wrapText="1"/>
    </xf>
    <xf numFmtId="0" fontId="35" fillId="9" borderId="35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Normální 3" xfId="2" xr:uid="{00000000-0005-0000-0000-000001000000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810292</xdr:colOff>
      <xdr:row>3</xdr:row>
      <xdr:rowOff>357187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7467839-88FF-D008-1030-B973E9DC3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9185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2</xdr:col>
      <xdr:colOff>1141064</xdr:colOff>
      <xdr:row>5</xdr:row>
      <xdr:rowOff>95249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4D3418DD-7838-4B3D-B4ED-6A3B04EBB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06"/>
          <a:ext cx="3653283" cy="10358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ulka5" displayName="Tabulka5" ref="Q19:Q21" totalsRowShown="0" headerRowDxfId="2" dataDxfId="1">
  <autoFilter ref="Q19:Q21" xr:uid="{00000000-0009-0000-0100-000005000000}"/>
  <tableColumns count="1">
    <tableColumn id="1" xr3:uid="{00000000-0010-0000-0000-000001000000}" name="DP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ission.europa.eu/funding-tenders/procedures-guidelines-tenders/information-contractors-and-beneficiaries/exchange-rate-inforeuro_cs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6"/>
  <sheetViews>
    <sheetView tabSelected="1" zoomScale="80" zoomScaleNormal="80" workbookViewId="0">
      <pane ySplit="1" topLeftCell="A2" activePane="bottomLeft" state="frozen"/>
      <selection pane="bottomLeft" activeCell="H32" sqref="H32"/>
    </sheetView>
  </sheetViews>
  <sheetFormatPr defaultColWidth="9.140625" defaultRowHeight="12.75" x14ac:dyDescent="0.2"/>
  <cols>
    <col min="1" max="1" width="7.140625" style="1" customWidth="1"/>
    <col min="2" max="2" width="50.7109375" style="1" customWidth="1"/>
    <col min="3" max="3" width="15.28515625" style="1" customWidth="1"/>
    <col min="4" max="4" width="13.42578125" style="1" customWidth="1"/>
    <col min="5" max="5" width="9.85546875" style="1" customWidth="1"/>
    <col min="6" max="6" width="18" style="1" customWidth="1"/>
    <col min="7" max="7" width="17.42578125" style="1" customWidth="1"/>
    <col min="8" max="13" width="15.7109375" style="1" customWidth="1"/>
    <col min="14" max="14" width="18.85546875" style="1" customWidth="1"/>
    <col min="15" max="15" width="38.7109375" style="1" customWidth="1"/>
    <col min="16" max="16" width="39.42578125" style="1" customWidth="1"/>
    <col min="17" max="17" width="0" style="1" hidden="1" customWidth="1"/>
    <col min="18" max="16384" width="9.140625" style="1"/>
  </cols>
  <sheetData>
    <row r="1" spans="1:17" s="13" customFormat="1" ht="15.6" customHeight="1" x14ac:dyDescent="0.2">
      <c r="B1" s="183"/>
      <c r="C1" s="183"/>
      <c r="D1" s="183"/>
      <c r="E1" s="174" t="s">
        <v>7</v>
      </c>
      <c r="F1" s="175"/>
      <c r="G1" s="175"/>
      <c r="H1" s="175"/>
      <c r="I1" s="175"/>
      <c r="J1" s="175"/>
      <c r="K1" s="175"/>
      <c r="L1" s="175"/>
      <c r="M1" s="175"/>
      <c r="N1" s="175"/>
      <c r="O1" s="176"/>
      <c r="P1" s="18"/>
      <c r="Q1" s="18"/>
    </row>
    <row r="2" spans="1:17" s="13" customFormat="1" ht="12.75" customHeight="1" x14ac:dyDescent="0.2">
      <c r="B2" s="183"/>
      <c r="C2" s="183"/>
      <c r="D2" s="183"/>
      <c r="E2" s="177"/>
      <c r="F2" s="178"/>
      <c r="G2" s="178"/>
      <c r="H2" s="178"/>
      <c r="I2" s="178"/>
      <c r="J2" s="178"/>
      <c r="K2" s="178"/>
      <c r="L2" s="178"/>
      <c r="M2" s="178"/>
      <c r="N2" s="178"/>
      <c r="O2" s="179"/>
    </row>
    <row r="3" spans="1:17" s="13" customFormat="1" ht="78.75" customHeight="1" thickBot="1" x14ac:dyDescent="0.25">
      <c r="A3" s="19"/>
      <c r="B3" s="183"/>
      <c r="C3" s="183"/>
      <c r="D3" s="183"/>
      <c r="E3" s="180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1:17" s="13" customFormat="1" ht="48" customHeight="1" x14ac:dyDescent="0.2">
      <c r="A4" s="192" t="s">
        <v>95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7" ht="14.25" customHeight="1" thickBot="1" x14ac:dyDescent="0.25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</row>
    <row r="6" spans="1:17" ht="20.100000000000001" customHeight="1" thickBot="1" x14ac:dyDescent="0.3">
      <c r="A6" s="194" t="s">
        <v>27</v>
      </c>
      <c r="B6" s="195"/>
      <c r="C6" s="184"/>
      <c r="D6" s="185"/>
      <c r="E6" s="186"/>
      <c r="F6" s="99"/>
      <c r="G6" s="99"/>
      <c r="H6" s="100"/>
      <c r="I6" s="100"/>
      <c r="J6" s="100"/>
      <c r="K6" s="2"/>
      <c r="L6" s="2"/>
      <c r="M6" s="2"/>
      <c r="N6" s="2"/>
      <c r="O6" s="2"/>
      <c r="P6" s="2"/>
    </row>
    <row r="7" spans="1:17" ht="20.100000000000001" customHeight="1" thickBot="1" x14ac:dyDescent="0.3">
      <c r="A7" s="190" t="s">
        <v>8</v>
      </c>
      <c r="B7" s="191"/>
      <c r="C7" s="187"/>
      <c r="D7" s="188"/>
      <c r="E7" s="188"/>
      <c r="F7" s="188"/>
      <c r="G7" s="188"/>
      <c r="H7" s="188"/>
      <c r="I7" s="188"/>
      <c r="J7" s="189"/>
      <c r="K7" s="2"/>
      <c r="L7" s="2"/>
      <c r="M7" s="2"/>
      <c r="N7" s="2">
        <f>IFERROR(B1/C1,0)</f>
        <v>0</v>
      </c>
      <c r="O7" s="2"/>
      <c r="P7" s="2"/>
    </row>
    <row r="8" spans="1:17" ht="20.100000000000001" customHeight="1" thickBot="1" x14ac:dyDescent="0.3">
      <c r="A8" s="190" t="s">
        <v>89</v>
      </c>
      <c r="B8" s="191"/>
      <c r="C8" s="187"/>
      <c r="D8" s="188"/>
      <c r="E8" s="188"/>
      <c r="F8" s="188"/>
      <c r="G8" s="188"/>
      <c r="H8" s="188"/>
      <c r="I8" s="188"/>
      <c r="J8" s="189"/>
      <c r="K8" s="2"/>
      <c r="L8" s="2"/>
      <c r="M8" s="2"/>
      <c r="N8" s="2"/>
      <c r="O8" s="2"/>
      <c r="P8" s="2"/>
    </row>
    <row r="9" spans="1:17" ht="20.100000000000001" customHeight="1" thickBot="1" x14ac:dyDescent="0.3">
      <c r="A9" s="212" t="s">
        <v>10</v>
      </c>
      <c r="B9" s="213"/>
      <c r="C9" s="97" t="s">
        <v>84</v>
      </c>
      <c r="D9" s="207"/>
      <c r="E9" s="208"/>
      <c r="F9" s="208"/>
      <c r="G9" s="208"/>
      <c r="M9" s="3"/>
      <c r="N9" s="3"/>
      <c r="O9" s="3"/>
      <c r="P9" s="3"/>
    </row>
    <row r="10" spans="1:17" ht="20.100000000000001" customHeight="1" thickBot="1" x14ac:dyDescent="0.3">
      <c r="A10" s="214" t="s">
        <v>81</v>
      </c>
      <c r="B10" s="215"/>
      <c r="C10" s="82">
        <v>0</v>
      </c>
      <c r="D10" s="61" t="s">
        <v>80</v>
      </c>
      <c r="E10" s="209"/>
      <c r="F10" s="209"/>
      <c r="G10" s="210"/>
      <c r="H10" s="198" t="s">
        <v>29</v>
      </c>
      <c r="I10" s="199"/>
      <c r="J10" s="199"/>
      <c r="K10" s="199"/>
      <c r="L10" s="199"/>
      <c r="M10" s="200"/>
      <c r="N10" s="5"/>
      <c r="O10" s="4"/>
      <c r="P10" s="4"/>
    </row>
    <row r="11" spans="1:17" s="9" customFormat="1" ht="49.5" customHeight="1" thickBot="1" x14ac:dyDescent="0.25">
      <c r="A11" s="6"/>
      <c r="B11" s="6"/>
      <c r="C11" s="7"/>
      <c r="D11" s="8"/>
      <c r="E11" s="8"/>
      <c r="F11" s="8"/>
      <c r="G11" s="8"/>
      <c r="H11" s="58" t="s">
        <v>86</v>
      </c>
      <c r="I11" s="63" t="s">
        <v>86</v>
      </c>
      <c r="J11" s="59" t="s">
        <v>86</v>
      </c>
      <c r="K11" s="59" t="s">
        <v>86</v>
      </c>
      <c r="L11" s="59" t="s">
        <v>86</v>
      </c>
      <c r="M11" s="60" t="s">
        <v>86</v>
      </c>
      <c r="N11" s="2"/>
      <c r="O11" s="8"/>
      <c r="P11" s="8"/>
    </row>
    <row r="12" spans="1:17" s="9" customFormat="1" ht="72" customHeight="1" thickBot="1" x14ac:dyDescent="0.25">
      <c r="A12" s="205" t="s">
        <v>0</v>
      </c>
      <c r="B12" s="216" t="s">
        <v>85</v>
      </c>
      <c r="C12" s="216" t="s">
        <v>91</v>
      </c>
      <c r="D12" s="203" t="s">
        <v>88</v>
      </c>
      <c r="E12" s="203" t="s">
        <v>1</v>
      </c>
      <c r="F12" s="211" t="s">
        <v>33</v>
      </c>
      <c r="G12" s="201" t="s">
        <v>32</v>
      </c>
      <c r="H12" s="102"/>
      <c r="I12" s="103"/>
      <c r="J12" s="104"/>
      <c r="K12" s="105"/>
      <c r="L12" s="105"/>
      <c r="M12" s="106"/>
      <c r="N12" s="196" t="s">
        <v>21</v>
      </c>
      <c r="O12" s="10"/>
      <c r="P12" s="10"/>
    </row>
    <row r="13" spans="1:17" ht="32.25" customHeight="1" thickBot="1" x14ac:dyDescent="0.25">
      <c r="A13" s="206"/>
      <c r="B13" s="217"/>
      <c r="C13" s="217"/>
      <c r="D13" s="204"/>
      <c r="E13" s="204"/>
      <c r="F13" s="202"/>
      <c r="G13" s="202"/>
      <c r="H13" s="108" t="s">
        <v>11</v>
      </c>
      <c r="I13" s="109" t="s">
        <v>12</v>
      </c>
      <c r="J13" s="109" t="s">
        <v>13</v>
      </c>
      <c r="K13" s="109" t="s">
        <v>14</v>
      </c>
      <c r="L13" s="109" t="s">
        <v>15</v>
      </c>
      <c r="M13" s="110" t="s">
        <v>16</v>
      </c>
      <c r="N13" s="197"/>
      <c r="O13" s="101" t="s">
        <v>9</v>
      </c>
      <c r="P13" s="101" t="s">
        <v>90</v>
      </c>
    </row>
    <row r="14" spans="1:17" ht="21" customHeight="1" x14ac:dyDescent="0.2">
      <c r="A14" s="73">
        <v>1</v>
      </c>
      <c r="B14" s="74" t="s">
        <v>2</v>
      </c>
      <c r="C14" s="218" t="s">
        <v>3</v>
      </c>
      <c r="D14" s="218"/>
      <c r="E14" s="218"/>
      <c r="F14" s="113">
        <f t="shared" ref="F14:M14" si="0">SUM(F15:F39)</f>
        <v>0</v>
      </c>
      <c r="G14" s="114">
        <f t="shared" si="0"/>
        <v>0</v>
      </c>
      <c r="H14" s="107">
        <f t="shared" si="0"/>
        <v>0</v>
      </c>
      <c r="I14" s="107">
        <f t="shared" si="0"/>
        <v>0</v>
      </c>
      <c r="J14" s="107">
        <f t="shared" si="0"/>
        <v>0</v>
      </c>
      <c r="K14" s="107">
        <f t="shared" si="0"/>
        <v>0</v>
      </c>
      <c r="L14" s="107">
        <f t="shared" si="0"/>
        <v>0</v>
      </c>
      <c r="M14" s="107">
        <f t="shared" si="0"/>
        <v>0</v>
      </c>
      <c r="N14" s="14">
        <f>SUM(H14:M14)</f>
        <v>0</v>
      </c>
      <c r="O14" s="89"/>
      <c r="P14" s="89"/>
    </row>
    <row r="15" spans="1:17" ht="15" customHeight="1" x14ac:dyDescent="0.2">
      <c r="A15" s="45" t="s">
        <v>51</v>
      </c>
      <c r="B15" s="57"/>
      <c r="C15" s="83"/>
      <c r="D15" s="46"/>
      <c r="E15" s="47"/>
      <c r="F15" s="115">
        <f t="shared" ref="F15:F39" si="1">SUM(C15*E15)</f>
        <v>0</v>
      </c>
      <c r="G15" s="116">
        <f>IFERROR(F15/$C$10,0)</f>
        <v>0</v>
      </c>
      <c r="H15" s="71"/>
      <c r="I15" s="32"/>
      <c r="J15" s="32"/>
      <c r="K15" s="32"/>
      <c r="L15" s="32"/>
      <c r="M15" s="32"/>
      <c r="N15" s="15">
        <f>SUM(H15:M15)</f>
        <v>0</v>
      </c>
      <c r="O15" s="40"/>
      <c r="P15" s="40"/>
    </row>
    <row r="16" spans="1:17" ht="15" customHeight="1" x14ac:dyDescent="0.2">
      <c r="A16" s="27" t="s">
        <v>52</v>
      </c>
      <c r="B16" s="55"/>
      <c r="C16" s="83"/>
      <c r="D16" s="37"/>
      <c r="E16" s="47"/>
      <c r="F16" s="117">
        <f t="shared" si="1"/>
        <v>0</v>
      </c>
      <c r="G16" s="116">
        <f t="shared" ref="G16:G56" si="2">IFERROR(F16/$C$10,0)</f>
        <v>0</v>
      </c>
      <c r="H16" s="71"/>
      <c r="I16" s="32"/>
      <c r="J16" s="32"/>
      <c r="K16" s="32"/>
      <c r="L16" s="32"/>
      <c r="M16" s="32"/>
      <c r="N16" s="15">
        <f>SUM(H16:M16)</f>
        <v>0</v>
      </c>
      <c r="O16" s="40"/>
      <c r="P16" s="40"/>
    </row>
    <row r="17" spans="1:24" ht="15" customHeight="1" x14ac:dyDescent="0.2">
      <c r="A17" s="27" t="s">
        <v>53</v>
      </c>
      <c r="B17" s="55"/>
      <c r="C17" s="83"/>
      <c r="D17" s="37"/>
      <c r="E17" s="47"/>
      <c r="F17" s="117">
        <f t="shared" si="1"/>
        <v>0</v>
      </c>
      <c r="G17" s="116">
        <f t="shared" si="2"/>
        <v>0</v>
      </c>
      <c r="H17" s="71"/>
      <c r="I17" s="32"/>
      <c r="J17" s="32"/>
      <c r="K17" s="32"/>
      <c r="L17" s="32"/>
      <c r="M17" s="32"/>
      <c r="N17" s="15">
        <f>SUM(H17:M17)</f>
        <v>0</v>
      </c>
      <c r="O17" s="40"/>
      <c r="P17" s="40"/>
    </row>
    <row r="18" spans="1:24" ht="15" customHeight="1" x14ac:dyDescent="0.2">
      <c r="A18" s="27" t="s">
        <v>54</v>
      </c>
      <c r="B18" s="55"/>
      <c r="C18" s="83"/>
      <c r="D18" s="37"/>
      <c r="E18" s="47"/>
      <c r="F18" s="117">
        <f t="shared" si="1"/>
        <v>0</v>
      </c>
      <c r="G18" s="116">
        <f t="shared" si="2"/>
        <v>0</v>
      </c>
      <c r="H18" s="71"/>
      <c r="I18" s="32"/>
      <c r="J18" s="32"/>
      <c r="K18" s="32"/>
      <c r="L18" s="32"/>
      <c r="M18" s="32"/>
      <c r="N18" s="15">
        <f>SUM(H18:M18)</f>
        <v>0</v>
      </c>
      <c r="O18" s="40"/>
      <c r="P18" s="40"/>
    </row>
    <row r="19" spans="1:24" ht="15" customHeight="1" x14ac:dyDescent="0.2">
      <c r="A19" s="27" t="s">
        <v>55</v>
      </c>
      <c r="B19" s="55"/>
      <c r="C19" s="83"/>
      <c r="D19" s="37"/>
      <c r="E19" s="47"/>
      <c r="F19" s="117">
        <f t="shared" si="1"/>
        <v>0</v>
      </c>
      <c r="G19" s="116">
        <f t="shared" si="2"/>
        <v>0</v>
      </c>
      <c r="H19" s="71"/>
      <c r="I19" s="32"/>
      <c r="J19" s="32"/>
      <c r="K19" s="32"/>
      <c r="L19" s="32"/>
      <c r="M19" s="32"/>
      <c r="N19" s="15">
        <f t="shared" ref="N19:N39" si="3">SUM(H19:M19)</f>
        <v>0</v>
      </c>
      <c r="O19" s="40"/>
      <c r="P19" s="40"/>
      <c r="Q19" s="1" t="s">
        <v>34</v>
      </c>
    </row>
    <row r="20" spans="1:24" ht="15" customHeight="1" x14ac:dyDescent="0.2">
      <c r="A20" s="27" t="s">
        <v>56</v>
      </c>
      <c r="B20" s="55"/>
      <c r="C20" s="83"/>
      <c r="D20" s="37"/>
      <c r="E20" s="47"/>
      <c r="F20" s="117">
        <f t="shared" si="1"/>
        <v>0</v>
      </c>
      <c r="G20" s="116">
        <f t="shared" si="2"/>
        <v>0</v>
      </c>
      <c r="H20" s="71"/>
      <c r="I20" s="32"/>
      <c r="J20" s="32"/>
      <c r="K20" s="32"/>
      <c r="L20" s="32"/>
      <c r="M20" s="32"/>
      <c r="N20" s="15">
        <f t="shared" si="3"/>
        <v>0</v>
      </c>
      <c r="O20" s="40"/>
      <c r="P20" s="40"/>
      <c r="Q20" s="1" t="s">
        <v>35</v>
      </c>
    </row>
    <row r="21" spans="1:24" ht="15" customHeight="1" x14ac:dyDescent="0.2">
      <c r="A21" s="27" t="s">
        <v>57</v>
      </c>
      <c r="B21" s="55"/>
      <c r="C21" s="83"/>
      <c r="D21" s="37"/>
      <c r="E21" s="47"/>
      <c r="F21" s="117">
        <f t="shared" si="1"/>
        <v>0</v>
      </c>
      <c r="G21" s="116">
        <f t="shared" si="2"/>
        <v>0</v>
      </c>
      <c r="H21" s="71"/>
      <c r="I21" s="32"/>
      <c r="J21" s="32"/>
      <c r="K21" s="32"/>
      <c r="L21" s="32"/>
      <c r="M21" s="32"/>
      <c r="N21" s="15">
        <f t="shared" si="3"/>
        <v>0</v>
      </c>
      <c r="O21" s="40"/>
      <c r="P21" s="40"/>
      <c r="Q21" s="1" t="s">
        <v>36</v>
      </c>
    </row>
    <row r="22" spans="1:24" ht="15" customHeight="1" x14ac:dyDescent="0.2">
      <c r="A22" s="27" t="s">
        <v>58</v>
      </c>
      <c r="B22" s="55"/>
      <c r="C22" s="83"/>
      <c r="D22" s="37"/>
      <c r="E22" s="47"/>
      <c r="F22" s="117">
        <f t="shared" si="1"/>
        <v>0</v>
      </c>
      <c r="G22" s="116">
        <f t="shared" si="2"/>
        <v>0</v>
      </c>
      <c r="H22" s="71"/>
      <c r="I22" s="32"/>
      <c r="J22" s="32"/>
      <c r="K22" s="32"/>
      <c r="L22" s="32"/>
      <c r="M22" s="32"/>
      <c r="N22" s="15">
        <f t="shared" si="3"/>
        <v>0</v>
      </c>
      <c r="O22" s="40"/>
      <c r="P22" s="40"/>
    </row>
    <row r="23" spans="1:24" ht="15" customHeight="1" x14ac:dyDescent="0.2">
      <c r="A23" s="27" t="s">
        <v>59</v>
      </c>
      <c r="B23" s="55"/>
      <c r="C23" s="83"/>
      <c r="D23" s="37"/>
      <c r="E23" s="47"/>
      <c r="F23" s="117">
        <f t="shared" si="1"/>
        <v>0</v>
      </c>
      <c r="G23" s="116">
        <f t="shared" si="2"/>
        <v>0</v>
      </c>
      <c r="H23" s="71"/>
      <c r="I23" s="32"/>
      <c r="J23" s="32"/>
      <c r="K23" s="32"/>
      <c r="L23" s="32"/>
      <c r="M23" s="32"/>
      <c r="N23" s="15">
        <f t="shared" si="3"/>
        <v>0</v>
      </c>
      <c r="O23" s="40"/>
      <c r="P23" s="40"/>
    </row>
    <row r="24" spans="1:24" ht="15" customHeight="1" x14ac:dyDescent="0.2">
      <c r="A24" s="27" t="s">
        <v>60</v>
      </c>
      <c r="B24" s="55"/>
      <c r="C24" s="83"/>
      <c r="D24" s="37"/>
      <c r="E24" s="47"/>
      <c r="F24" s="117">
        <f t="shared" si="1"/>
        <v>0</v>
      </c>
      <c r="G24" s="116">
        <f t="shared" si="2"/>
        <v>0</v>
      </c>
      <c r="H24" s="71"/>
      <c r="I24" s="32"/>
      <c r="J24" s="32"/>
      <c r="K24" s="32"/>
      <c r="L24" s="32"/>
      <c r="M24" s="32"/>
      <c r="N24" s="15">
        <f t="shared" si="3"/>
        <v>0</v>
      </c>
      <c r="O24" s="40"/>
      <c r="P24" s="40"/>
    </row>
    <row r="25" spans="1:24" ht="15" customHeight="1" x14ac:dyDescent="0.2">
      <c r="A25" s="27" t="s">
        <v>39</v>
      </c>
      <c r="B25" s="55"/>
      <c r="C25" s="83"/>
      <c r="D25" s="37"/>
      <c r="E25" s="47"/>
      <c r="F25" s="117">
        <f t="shared" si="1"/>
        <v>0</v>
      </c>
      <c r="G25" s="116">
        <f t="shared" si="2"/>
        <v>0</v>
      </c>
      <c r="H25" s="71"/>
      <c r="I25" s="32"/>
      <c r="J25" s="32"/>
      <c r="K25" s="32"/>
      <c r="L25" s="32"/>
      <c r="M25" s="32"/>
      <c r="N25" s="15">
        <f t="shared" si="3"/>
        <v>0</v>
      </c>
      <c r="O25" s="40"/>
      <c r="P25" s="40"/>
    </row>
    <row r="26" spans="1:24" ht="15" customHeight="1" x14ac:dyDescent="0.2">
      <c r="A26" s="27" t="s">
        <v>40</v>
      </c>
      <c r="B26" s="55"/>
      <c r="C26" s="83"/>
      <c r="D26" s="37"/>
      <c r="E26" s="33"/>
      <c r="F26" s="117">
        <f t="shared" si="1"/>
        <v>0</v>
      </c>
      <c r="G26" s="116">
        <f t="shared" si="2"/>
        <v>0</v>
      </c>
      <c r="H26" s="71"/>
      <c r="I26" s="32"/>
      <c r="J26" s="32"/>
      <c r="K26" s="32"/>
      <c r="L26" s="32"/>
      <c r="M26" s="32"/>
      <c r="N26" s="15">
        <f t="shared" si="3"/>
        <v>0</v>
      </c>
      <c r="O26" s="40"/>
      <c r="P26" s="40"/>
    </row>
    <row r="27" spans="1:24" ht="15" customHeight="1" x14ac:dyDescent="0.2">
      <c r="A27" s="27" t="s">
        <v>41</v>
      </c>
      <c r="B27" s="55"/>
      <c r="C27" s="83"/>
      <c r="D27" s="37"/>
      <c r="E27" s="33"/>
      <c r="F27" s="117">
        <f t="shared" si="1"/>
        <v>0</v>
      </c>
      <c r="G27" s="116">
        <f t="shared" si="2"/>
        <v>0</v>
      </c>
      <c r="H27" s="71"/>
      <c r="I27" s="32"/>
      <c r="J27" s="32"/>
      <c r="K27" s="32"/>
      <c r="L27" s="32"/>
      <c r="M27" s="32"/>
      <c r="N27" s="15">
        <f t="shared" si="3"/>
        <v>0</v>
      </c>
      <c r="O27" s="39"/>
      <c r="P27" s="39"/>
      <c r="Q27" s="48"/>
      <c r="R27" s="48"/>
      <c r="S27" s="48"/>
      <c r="T27" s="48"/>
      <c r="U27" s="48"/>
      <c r="V27" s="48"/>
      <c r="W27" s="48"/>
      <c r="X27" s="48"/>
    </row>
    <row r="28" spans="1:24" ht="15" customHeight="1" x14ac:dyDescent="0.2">
      <c r="A28" s="27" t="s">
        <v>42</v>
      </c>
      <c r="B28" s="55"/>
      <c r="C28" s="83"/>
      <c r="D28" s="37"/>
      <c r="E28" s="33"/>
      <c r="F28" s="117">
        <f t="shared" si="1"/>
        <v>0</v>
      </c>
      <c r="G28" s="116">
        <f t="shared" si="2"/>
        <v>0</v>
      </c>
      <c r="H28" s="71"/>
      <c r="I28" s="32"/>
      <c r="J28" s="32"/>
      <c r="K28" s="32"/>
      <c r="L28" s="32"/>
      <c r="M28" s="32"/>
      <c r="N28" s="15">
        <f t="shared" si="3"/>
        <v>0</v>
      </c>
      <c r="O28" s="40"/>
      <c r="P28" s="40"/>
    </row>
    <row r="29" spans="1:24" ht="15" customHeight="1" x14ac:dyDescent="0.2">
      <c r="A29" s="27" t="s">
        <v>43</v>
      </c>
      <c r="B29" s="55"/>
      <c r="C29" s="83"/>
      <c r="D29" s="37"/>
      <c r="E29" s="33"/>
      <c r="F29" s="117">
        <f t="shared" si="1"/>
        <v>0</v>
      </c>
      <c r="G29" s="116">
        <f t="shared" si="2"/>
        <v>0</v>
      </c>
      <c r="H29" s="71"/>
      <c r="I29" s="32"/>
      <c r="J29" s="32"/>
      <c r="K29" s="32"/>
      <c r="L29" s="32"/>
      <c r="M29" s="32"/>
      <c r="N29" s="15">
        <f t="shared" si="3"/>
        <v>0</v>
      </c>
      <c r="O29" s="40"/>
      <c r="P29" s="40"/>
    </row>
    <row r="30" spans="1:24" ht="15" customHeight="1" x14ac:dyDescent="0.2">
      <c r="A30" s="27" t="s">
        <v>44</v>
      </c>
      <c r="B30" s="55"/>
      <c r="C30" s="83"/>
      <c r="D30" s="37"/>
      <c r="E30" s="33"/>
      <c r="F30" s="117">
        <f t="shared" si="1"/>
        <v>0</v>
      </c>
      <c r="G30" s="116">
        <f t="shared" si="2"/>
        <v>0</v>
      </c>
      <c r="H30" s="71"/>
      <c r="I30" s="32"/>
      <c r="J30" s="32"/>
      <c r="K30" s="32"/>
      <c r="L30" s="32"/>
      <c r="M30" s="32"/>
      <c r="N30" s="15">
        <f t="shared" si="3"/>
        <v>0</v>
      </c>
      <c r="O30" s="40"/>
      <c r="P30" s="40"/>
    </row>
    <row r="31" spans="1:24" ht="15" customHeight="1" x14ac:dyDescent="0.2">
      <c r="A31" s="27" t="s">
        <v>45</v>
      </c>
      <c r="B31" s="55"/>
      <c r="C31" s="83"/>
      <c r="D31" s="37"/>
      <c r="E31" s="33"/>
      <c r="F31" s="117">
        <f t="shared" si="1"/>
        <v>0</v>
      </c>
      <c r="G31" s="116">
        <f t="shared" si="2"/>
        <v>0</v>
      </c>
      <c r="H31" s="71"/>
      <c r="I31" s="32"/>
      <c r="J31" s="32"/>
      <c r="K31" s="32"/>
      <c r="L31" s="32"/>
      <c r="M31" s="32"/>
      <c r="N31" s="15">
        <f t="shared" si="3"/>
        <v>0</v>
      </c>
      <c r="O31" s="41"/>
      <c r="P31" s="41"/>
    </row>
    <row r="32" spans="1:24" ht="15" customHeight="1" x14ac:dyDescent="0.2">
      <c r="A32" s="27" t="s">
        <v>46</v>
      </c>
      <c r="B32" s="55"/>
      <c r="C32" s="83"/>
      <c r="D32" s="37"/>
      <c r="E32" s="33"/>
      <c r="F32" s="117">
        <f t="shared" si="1"/>
        <v>0</v>
      </c>
      <c r="G32" s="116">
        <f t="shared" si="2"/>
        <v>0</v>
      </c>
      <c r="H32" s="71"/>
      <c r="I32" s="32"/>
      <c r="J32" s="32"/>
      <c r="K32" s="32"/>
      <c r="L32" s="32"/>
      <c r="M32" s="32"/>
      <c r="N32" s="15">
        <f t="shared" si="3"/>
        <v>0</v>
      </c>
      <c r="O32" s="41"/>
      <c r="P32" s="41"/>
    </row>
    <row r="33" spans="1:16" ht="15" customHeight="1" x14ac:dyDescent="0.2">
      <c r="A33" s="27" t="s">
        <v>47</v>
      </c>
      <c r="B33" s="55"/>
      <c r="C33" s="83"/>
      <c r="D33" s="37"/>
      <c r="E33" s="33"/>
      <c r="F33" s="117">
        <f t="shared" si="1"/>
        <v>0</v>
      </c>
      <c r="G33" s="116">
        <f t="shared" si="2"/>
        <v>0</v>
      </c>
      <c r="H33" s="71"/>
      <c r="I33" s="32"/>
      <c r="J33" s="32"/>
      <c r="K33" s="32"/>
      <c r="L33" s="32"/>
      <c r="M33" s="32"/>
      <c r="N33" s="15">
        <f t="shared" si="3"/>
        <v>0</v>
      </c>
      <c r="O33" s="41"/>
      <c r="P33" s="41"/>
    </row>
    <row r="34" spans="1:16" ht="15" customHeight="1" x14ac:dyDescent="0.2">
      <c r="A34" s="27" t="s">
        <v>48</v>
      </c>
      <c r="B34" s="55"/>
      <c r="C34" s="83"/>
      <c r="D34" s="37"/>
      <c r="E34" s="33"/>
      <c r="F34" s="117">
        <f t="shared" si="1"/>
        <v>0</v>
      </c>
      <c r="G34" s="116">
        <f t="shared" si="2"/>
        <v>0</v>
      </c>
      <c r="H34" s="71"/>
      <c r="I34" s="32"/>
      <c r="J34" s="32"/>
      <c r="K34" s="32"/>
      <c r="L34" s="32"/>
      <c r="M34" s="32"/>
      <c r="N34" s="15">
        <f t="shared" si="3"/>
        <v>0</v>
      </c>
      <c r="O34" s="41"/>
      <c r="P34" s="41"/>
    </row>
    <row r="35" spans="1:16" ht="15" customHeight="1" x14ac:dyDescent="0.2">
      <c r="A35" s="27" t="s">
        <v>49</v>
      </c>
      <c r="B35" s="55"/>
      <c r="C35" s="83"/>
      <c r="D35" s="37"/>
      <c r="E35" s="33"/>
      <c r="F35" s="117">
        <f t="shared" si="1"/>
        <v>0</v>
      </c>
      <c r="G35" s="116">
        <f t="shared" si="2"/>
        <v>0</v>
      </c>
      <c r="H35" s="71"/>
      <c r="I35" s="32"/>
      <c r="J35" s="32"/>
      <c r="K35" s="32"/>
      <c r="L35" s="32"/>
      <c r="M35" s="32"/>
      <c r="N35" s="15">
        <f t="shared" si="3"/>
        <v>0</v>
      </c>
      <c r="O35" s="41"/>
      <c r="P35" s="41"/>
    </row>
    <row r="36" spans="1:16" ht="15" customHeight="1" x14ac:dyDescent="0.2">
      <c r="A36" s="27" t="s">
        <v>50</v>
      </c>
      <c r="B36" s="55"/>
      <c r="C36" s="83"/>
      <c r="D36" s="37"/>
      <c r="E36" s="33"/>
      <c r="F36" s="117">
        <f t="shared" si="1"/>
        <v>0</v>
      </c>
      <c r="G36" s="116">
        <f t="shared" si="2"/>
        <v>0</v>
      </c>
      <c r="H36" s="71"/>
      <c r="I36" s="32"/>
      <c r="J36" s="32"/>
      <c r="K36" s="32"/>
      <c r="L36" s="32"/>
      <c r="M36" s="32"/>
      <c r="N36" s="15">
        <f t="shared" si="3"/>
        <v>0</v>
      </c>
      <c r="O36" s="41"/>
      <c r="P36" s="41"/>
    </row>
    <row r="37" spans="1:16" ht="15" customHeight="1" x14ac:dyDescent="0.2">
      <c r="A37" s="27" t="s">
        <v>75</v>
      </c>
      <c r="B37" s="55"/>
      <c r="C37" s="83"/>
      <c r="D37" s="37"/>
      <c r="E37" s="33"/>
      <c r="F37" s="117">
        <f t="shared" si="1"/>
        <v>0</v>
      </c>
      <c r="G37" s="116">
        <f t="shared" si="2"/>
        <v>0</v>
      </c>
      <c r="H37" s="71"/>
      <c r="I37" s="32"/>
      <c r="J37" s="32"/>
      <c r="K37" s="32"/>
      <c r="L37" s="32"/>
      <c r="M37" s="32"/>
      <c r="N37" s="15">
        <f t="shared" si="3"/>
        <v>0</v>
      </c>
      <c r="O37" s="41"/>
      <c r="P37" s="41"/>
    </row>
    <row r="38" spans="1:16" ht="15" customHeight="1" x14ac:dyDescent="0.2">
      <c r="A38" s="27" t="s">
        <v>76</v>
      </c>
      <c r="B38" s="55"/>
      <c r="C38" s="83"/>
      <c r="D38" s="37"/>
      <c r="E38" s="33"/>
      <c r="F38" s="117">
        <f t="shared" si="1"/>
        <v>0</v>
      </c>
      <c r="G38" s="116">
        <f t="shared" si="2"/>
        <v>0</v>
      </c>
      <c r="H38" s="71"/>
      <c r="I38" s="32"/>
      <c r="J38" s="32"/>
      <c r="K38" s="32"/>
      <c r="L38" s="32"/>
      <c r="M38" s="32"/>
      <c r="N38" s="15">
        <f t="shared" si="3"/>
        <v>0</v>
      </c>
      <c r="O38" s="41"/>
      <c r="P38" s="41"/>
    </row>
    <row r="39" spans="1:16" ht="15" customHeight="1" thickBot="1" x14ac:dyDescent="0.25">
      <c r="A39" s="27" t="s">
        <v>77</v>
      </c>
      <c r="B39" s="55"/>
      <c r="C39" s="83"/>
      <c r="D39" s="37"/>
      <c r="E39" s="33"/>
      <c r="F39" s="117">
        <f t="shared" si="1"/>
        <v>0</v>
      </c>
      <c r="G39" s="116">
        <f t="shared" si="2"/>
        <v>0</v>
      </c>
      <c r="H39" s="71"/>
      <c r="I39" s="32"/>
      <c r="J39" s="32"/>
      <c r="K39" s="32"/>
      <c r="L39" s="32"/>
      <c r="M39" s="32"/>
      <c r="N39" s="15">
        <f t="shared" si="3"/>
        <v>0</v>
      </c>
      <c r="O39" s="41"/>
      <c r="P39" s="41"/>
    </row>
    <row r="40" spans="1:16" s="11" customFormat="1" ht="15" customHeight="1" x14ac:dyDescent="0.2">
      <c r="A40" s="73">
        <v>2</v>
      </c>
      <c r="B40" s="74" t="s">
        <v>4</v>
      </c>
      <c r="C40" s="218" t="s">
        <v>3</v>
      </c>
      <c r="D40" s="218"/>
      <c r="E40" s="218"/>
      <c r="F40" s="113">
        <f>SUM(F41:F50)</f>
        <v>0</v>
      </c>
      <c r="G40" s="119">
        <f>SUM(G41:G50)</f>
        <v>0</v>
      </c>
      <c r="H40" s="70">
        <f t="shared" ref="H40:M40" si="4">SUM(H41:H50)</f>
        <v>0</v>
      </c>
      <c r="I40" s="68">
        <f t="shared" si="4"/>
        <v>0</v>
      </c>
      <c r="J40" s="68">
        <f t="shared" si="4"/>
        <v>0</v>
      </c>
      <c r="K40" s="68">
        <f t="shared" si="4"/>
        <v>0</v>
      </c>
      <c r="L40" s="68">
        <f t="shared" si="4"/>
        <v>0</v>
      </c>
      <c r="M40" s="69">
        <f t="shared" si="4"/>
        <v>0</v>
      </c>
      <c r="N40" s="85">
        <f>SUM(H40:M40)</f>
        <v>0</v>
      </c>
      <c r="O40" s="86"/>
      <c r="P40" s="87"/>
    </row>
    <row r="41" spans="1:16" ht="15" customHeight="1" x14ac:dyDescent="0.2">
      <c r="A41" s="30" t="s">
        <v>66</v>
      </c>
      <c r="B41" s="55"/>
      <c r="C41" s="83"/>
      <c r="D41" s="37"/>
      <c r="E41" s="33"/>
      <c r="F41" s="117">
        <f t="shared" ref="F41:F50" si="5">SUM(C41*E41)</f>
        <v>0</v>
      </c>
      <c r="G41" s="116">
        <f t="shared" si="2"/>
        <v>0</v>
      </c>
      <c r="H41" s="71"/>
      <c r="I41" s="32"/>
      <c r="J41" s="32"/>
      <c r="K41" s="32"/>
      <c r="L41" s="32"/>
      <c r="M41" s="32"/>
      <c r="N41" s="88">
        <f>SUM(H41:M41)</f>
        <v>0</v>
      </c>
      <c r="O41" s="40"/>
      <c r="P41" s="40"/>
    </row>
    <row r="42" spans="1:16" ht="15" customHeight="1" x14ac:dyDescent="0.2">
      <c r="A42" s="30" t="s">
        <v>67</v>
      </c>
      <c r="B42" s="55"/>
      <c r="C42" s="83"/>
      <c r="D42" s="37"/>
      <c r="E42" s="33"/>
      <c r="F42" s="117">
        <f t="shared" si="5"/>
        <v>0</v>
      </c>
      <c r="G42" s="116">
        <f t="shared" si="2"/>
        <v>0</v>
      </c>
      <c r="H42" s="71"/>
      <c r="I42" s="32"/>
      <c r="J42" s="32"/>
      <c r="K42" s="32"/>
      <c r="L42" s="32"/>
      <c r="M42" s="32"/>
      <c r="N42" s="16">
        <f t="shared" ref="N42:N50" si="6">SUM(H42:M42)</f>
        <v>0</v>
      </c>
      <c r="O42" s="40"/>
      <c r="P42" s="40"/>
    </row>
    <row r="43" spans="1:16" ht="15" customHeight="1" x14ac:dyDescent="0.2">
      <c r="A43" s="30" t="s">
        <v>68</v>
      </c>
      <c r="B43" s="55"/>
      <c r="C43" s="83"/>
      <c r="D43" s="37"/>
      <c r="E43" s="33"/>
      <c r="F43" s="117">
        <f t="shared" si="5"/>
        <v>0</v>
      </c>
      <c r="G43" s="116">
        <f t="shared" si="2"/>
        <v>0</v>
      </c>
      <c r="H43" s="71"/>
      <c r="I43" s="32"/>
      <c r="J43" s="32"/>
      <c r="K43" s="32"/>
      <c r="L43" s="32"/>
      <c r="M43" s="32"/>
      <c r="N43" s="16">
        <f t="shared" si="6"/>
        <v>0</v>
      </c>
      <c r="O43" s="40"/>
      <c r="P43" s="40"/>
    </row>
    <row r="44" spans="1:16" ht="15" customHeight="1" x14ac:dyDescent="0.2">
      <c r="A44" s="30" t="s">
        <v>69</v>
      </c>
      <c r="B44" s="55"/>
      <c r="C44" s="83"/>
      <c r="D44" s="37"/>
      <c r="E44" s="33"/>
      <c r="F44" s="117">
        <f t="shared" si="5"/>
        <v>0</v>
      </c>
      <c r="G44" s="116">
        <f t="shared" si="2"/>
        <v>0</v>
      </c>
      <c r="H44" s="71"/>
      <c r="I44" s="32"/>
      <c r="J44" s="32"/>
      <c r="K44" s="32"/>
      <c r="L44" s="32"/>
      <c r="M44" s="32"/>
      <c r="N44" s="16">
        <f t="shared" si="6"/>
        <v>0</v>
      </c>
      <c r="O44" s="40"/>
      <c r="P44" s="40"/>
    </row>
    <row r="45" spans="1:16" ht="15" customHeight="1" x14ac:dyDescent="0.2">
      <c r="A45" s="30" t="s">
        <v>70</v>
      </c>
      <c r="B45" s="55"/>
      <c r="C45" s="83"/>
      <c r="D45" s="37"/>
      <c r="E45" s="33"/>
      <c r="F45" s="117">
        <f t="shared" si="5"/>
        <v>0</v>
      </c>
      <c r="G45" s="116">
        <f t="shared" si="2"/>
        <v>0</v>
      </c>
      <c r="H45" s="71"/>
      <c r="I45" s="32"/>
      <c r="J45" s="32"/>
      <c r="K45" s="32"/>
      <c r="L45" s="32"/>
      <c r="M45" s="32"/>
      <c r="N45" s="16">
        <f t="shared" si="6"/>
        <v>0</v>
      </c>
      <c r="O45" s="40"/>
      <c r="P45" s="40"/>
    </row>
    <row r="46" spans="1:16" ht="15" customHeight="1" x14ac:dyDescent="0.2">
      <c r="A46" s="30" t="s">
        <v>71</v>
      </c>
      <c r="B46" s="55"/>
      <c r="C46" s="83"/>
      <c r="D46" s="37"/>
      <c r="E46" s="33"/>
      <c r="F46" s="117">
        <f t="shared" si="5"/>
        <v>0</v>
      </c>
      <c r="G46" s="116">
        <f t="shared" si="2"/>
        <v>0</v>
      </c>
      <c r="H46" s="71"/>
      <c r="I46" s="32"/>
      <c r="J46" s="32"/>
      <c r="K46" s="32"/>
      <c r="L46" s="32"/>
      <c r="M46" s="32"/>
      <c r="N46" s="16">
        <f t="shared" si="6"/>
        <v>0</v>
      </c>
      <c r="O46" s="40"/>
      <c r="P46" s="40"/>
    </row>
    <row r="47" spans="1:16" ht="15" customHeight="1" x14ac:dyDescent="0.2">
      <c r="A47" s="30" t="s">
        <v>72</v>
      </c>
      <c r="B47" s="55"/>
      <c r="C47" s="83"/>
      <c r="D47" s="37"/>
      <c r="E47" s="33"/>
      <c r="F47" s="117">
        <f t="shared" si="5"/>
        <v>0</v>
      </c>
      <c r="G47" s="116">
        <f t="shared" si="2"/>
        <v>0</v>
      </c>
      <c r="H47" s="71"/>
      <c r="I47" s="32"/>
      <c r="J47" s="32"/>
      <c r="K47" s="32"/>
      <c r="L47" s="32"/>
      <c r="M47" s="32"/>
      <c r="N47" s="16">
        <f t="shared" si="6"/>
        <v>0</v>
      </c>
      <c r="O47" s="40"/>
      <c r="P47" s="40"/>
    </row>
    <row r="48" spans="1:16" ht="15" customHeight="1" x14ac:dyDescent="0.2">
      <c r="A48" s="30" t="s">
        <v>73</v>
      </c>
      <c r="B48" s="55"/>
      <c r="C48" s="83"/>
      <c r="D48" s="37"/>
      <c r="E48" s="33"/>
      <c r="F48" s="117">
        <f t="shared" si="5"/>
        <v>0</v>
      </c>
      <c r="G48" s="116">
        <f t="shared" si="2"/>
        <v>0</v>
      </c>
      <c r="H48" s="71"/>
      <c r="I48" s="32"/>
      <c r="J48" s="32"/>
      <c r="K48" s="32"/>
      <c r="L48" s="32"/>
      <c r="M48" s="32"/>
      <c r="N48" s="16">
        <f>SUM(H48:M48)</f>
        <v>0</v>
      </c>
      <c r="O48" s="40"/>
      <c r="P48" s="40"/>
    </row>
    <row r="49" spans="1:16" ht="15" customHeight="1" x14ac:dyDescent="0.2">
      <c r="A49" s="30" t="s">
        <v>74</v>
      </c>
      <c r="B49" s="55"/>
      <c r="C49" s="83"/>
      <c r="D49" s="37"/>
      <c r="E49" s="33"/>
      <c r="F49" s="117">
        <f t="shared" si="5"/>
        <v>0</v>
      </c>
      <c r="G49" s="116">
        <f t="shared" si="2"/>
        <v>0</v>
      </c>
      <c r="H49" s="71"/>
      <c r="I49" s="32"/>
      <c r="J49" s="32"/>
      <c r="K49" s="32"/>
      <c r="L49" s="32"/>
      <c r="M49" s="32"/>
      <c r="N49" s="16">
        <f t="shared" si="6"/>
        <v>0</v>
      </c>
      <c r="O49" s="40"/>
      <c r="P49" s="40"/>
    </row>
    <row r="50" spans="1:16" ht="15" customHeight="1" thickBot="1" x14ac:dyDescent="0.25">
      <c r="A50" s="31" t="s">
        <v>79</v>
      </c>
      <c r="B50" s="56"/>
      <c r="C50" s="111"/>
      <c r="D50" s="38"/>
      <c r="E50" s="34"/>
      <c r="F50" s="118">
        <f t="shared" si="5"/>
        <v>0</v>
      </c>
      <c r="G50" s="116">
        <f t="shared" si="2"/>
        <v>0</v>
      </c>
      <c r="H50" s="72"/>
      <c r="I50" s="44"/>
      <c r="J50" s="44"/>
      <c r="K50" s="44"/>
      <c r="L50" s="44"/>
      <c r="M50" s="44"/>
      <c r="N50" s="16">
        <f t="shared" si="6"/>
        <v>0</v>
      </c>
      <c r="O50" s="40"/>
      <c r="P50" s="40"/>
    </row>
    <row r="51" spans="1:16" ht="15" customHeight="1" x14ac:dyDescent="0.2">
      <c r="A51" s="73" t="s">
        <v>17</v>
      </c>
      <c r="B51" s="74" t="s">
        <v>5</v>
      </c>
      <c r="C51" s="218" t="s">
        <v>3</v>
      </c>
      <c r="D51" s="218"/>
      <c r="E51" s="218"/>
      <c r="F51" s="113">
        <f>SUM(F52:F56)</f>
        <v>0</v>
      </c>
      <c r="G51" s="120">
        <f>SUM(G52:G56)</f>
        <v>0</v>
      </c>
      <c r="H51" s="67">
        <f t="shared" ref="H51:M51" si="7">SUM(H52:H56)</f>
        <v>0</v>
      </c>
      <c r="I51" s="68">
        <f t="shared" si="7"/>
        <v>0</v>
      </c>
      <c r="J51" s="68">
        <f t="shared" si="7"/>
        <v>0</v>
      </c>
      <c r="K51" s="68">
        <f t="shared" si="7"/>
        <v>0</v>
      </c>
      <c r="L51" s="68">
        <f t="shared" si="7"/>
        <v>0</v>
      </c>
      <c r="M51" s="69">
        <f t="shared" si="7"/>
        <v>0</v>
      </c>
      <c r="N51" s="90">
        <f t="shared" ref="N51:N56" si="8">SUM(H51:M51)</f>
        <v>0</v>
      </c>
      <c r="O51" s="91"/>
      <c r="P51" s="91"/>
    </row>
    <row r="52" spans="1:16" ht="15" customHeight="1" x14ac:dyDescent="0.2">
      <c r="A52" s="27" t="s">
        <v>61</v>
      </c>
      <c r="B52" s="55"/>
      <c r="C52" s="83"/>
      <c r="D52" s="37"/>
      <c r="E52" s="33"/>
      <c r="F52" s="117">
        <f>SUM(C52*E52)</f>
        <v>0</v>
      </c>
      <c r="G52" s="116">
        <f t="shared" si="2"/>
        <v>0</v>
      </c>
      <c r="H52" s="75"/>
      <c r="I52" s="32"/>
      <c r="J52" s="32"/>
      <c r="K52" s="32"/>
      <c r="L52" s="32"/>
      <c r="M52" s="76"/>
      <c r="N52" s="92">
        <f t="shared" si="8"/>
        <v>0</v>
      </c>
      <c r="O52" s="40"/>
      <c r="P52" s="40"/>
    </row>
    <row r="53" spans="1:16" ht="15" customHeight="1" x14ac:dyDescent="0.2">
      <c r="A53" s="27" t="s">
        <v>62</v>
      </c>
      <c r="B53" s="55"/>
      <c r="C53" s="83"/>
      <c r="D53" s="37"/>
      <c r="E53" s="33"/>
      <c r="F53" s="117">
        <f>SUM(C53*E53)</f>
        <v>0</v>
      </c>
      <c r="G53" s="116">
        <f t="shared" si="2"/>
        <v>0</v>
      </c>
      <c r="H53" s="75"/>
      <c r="I53" s="32"/>
      <c r="J53" s="32"/>
      <c r="K53" s="32"/>
      <c r="L53" s="32"/>
      <c r="M53" s="76"/>
      <c r="N53" s="16">
        <f t="shared" si="8"/>
        <v>0</v>
      </c>
      <c r="O53" s="39"/>
      <c r="P53" s="39"/>
    </row>
    <row r="54" spans="1:16" ht="15" customHeight="1" x14ac:dyDescent="0.2">
      <c r="A54" s="27" t="s">
        <v>63</v>
      </c>
      <c r="B54" s="55"/>
      <c r="C54" s="83"/>
      <c r="D54" s="37"/>
      <c r="E54" s="33"/>
      <c r="F54" s="117">
        <f>SUM(C54*E54)</f>
        <v>0</v>
      </c>
      <c r="G54" s="116">
        <f t="shared" si="2"/>
        <v>0</v>
      </c>
      <c r="H54" s="77"/>
      <c r="I54" s="43"/>
      <c r="J54" s="43"/>
      <c r="K54" s="43"/>
      <c r="L54" s="43"/>
      <c r="M54" s="78"/>
      <c r="N54" s="16">
        <f t="shared" si="8"/>
        <v>0</v>
      </c>
      <c r="O54" s="40"/>
      <c r="P54" s="40"/>
    </row>
    <row r="55" spans="1:16" ht="15" customHeight="1" x14ac:dyDescent="0.2">
      <c r="A55" s="27" t="s">
        <v>64</v>
      </c>
      <c r="B55" s="55"/>
      <c r="C55" s="83"/>
      <c r="D55" s="37"/>
      <c r="E55" s="33"/>
      <c r="F55" s="117">
        <f>SUM(C55*E55)</f>
        <v>0</v>
      </c>
      <c r="G55" s="116">
        <f t="shared" si="2"/>
        <v>0</v>
      </c>
      <c r="H55" s="75"/>
      <c r="I55" s="32"/>
      <c r="J55" s="32"/>
      <c r="K55" s="32"/>
      <c r="L55" s="32"/>
      <c r="M55" s="76"/>
      <c r="N55" s="16">
        <f t="shared" si="8"/>
        <v>0</v>
      </c>
      <c r="O55" s="40"/>
      <c r="P55" s="40"/>
    </row>
    <row r="56" spans="1:16" ht="15" customHeight="1" thickBot="1" x14ac:dyDescent="0.25">
      <c r="A56" s="28" t="s">
        <v>65</v>
      </c>
      <c r="B56" s="56"/>
      <c r="C56" s="83"/>
      <c r="D56" s="38"/>
      <c r="E56" s="34"/>
      <c r="F56" s="117">
        <f>SUM(C56*E56)</f>
        <v>0</v>
      </c>
      <c r="G56" s="116">
        <f t="shared" si="2"/>
        <v>0</v>
      </c>
      <c r="H56" s="79"/>
      <c r="I56" s="80"/>
      <c r="J56" s="80"/>
      <c r="K56" s="80"/>
      <c r="L56" s="80"/>
      <c r="M56" s="81"/>
      <c r="N56" s="50">
        <f t="shared" si="8"/>
        <v>0</v>
      </c>
      <c r="O56" s="42"/>
      <c r="P56" s="42"/>
    </row>
    <row r="57" spans="1:16" ht="24.95" customHeight="1" thickBot="1" x14ac:dyDescent="0.25">
      <c r="A57" s="20">
        <v>4</v>
      </c>
      <c r="B57" s="219" t="s">
        <v>30</v>
      </c>
      <c r="C57" s="220"/>
      <c r="D57" s="220"/>
      <c r="E57" s="221"/>
      <c r="F57" s="121">
        <f>SUM(F14+F40+F51)</f>
        <v>0</v>
      </c>
      <c r="G57" s="122">
        <f>SUM(G14+G40+G51)</f>
        <v>0</v>
      </c>
      <c r="H57" s="51">
        <f t="shared" ref="H57:M57" si="9">SUM(H51+H40+H14)</f>
        <v>0</v>
      </c>
      <c r="I57" s="52">
        <f t="shared" si="9"/>
        <v>0</v>
      </c>
      <c r="J57" s="52">
        <f t="shared" si="9"/>
        <v>0</v>
      </c>
      <c r="K57" s="52">
        <f t="shared" si="9"/>
        <v>0</v>
      </c>
      <c r="L57" s="52">
        <f t="shared" si="9"/>
        <v>0</v>
      </c>
      <c r="M57" s="53">
        <f t="shared" si="9"/>
        <v>0</v>
      </c>
      <c r="N57" s="135">
        <f>SUM(N14+N40+N51)</f>
        <v>0</v>
      </c>
      <c r="O57" s="66"/>
      <c r="P57" s="12"/>
    </row>
    <row r="58" spans="1:16" ht="28.5" customHeight="1" thickBot="1" x14ac:dyDescent="0.25">
      <c r="A58" s="29"/>
      <c r="B58" s="225" t="s">
        <v>82</v>
      </c>
      <c r="C58" s="226"/>
      <c r="D58" s="226"/>
      <c r="E58" s="227"/>
      <c r="F58" s="98" t="s">
        <v>84</v>
      </c>
      <c r="G58" s="123"/>
      <c r="H58" s="54"/>
      <c r="I58" s="136"/>
      <c r="J58" s="136"/>
      <c r="K58" s="136"/>
      <c r="L58" s="136"/>
      <c r="M58" s="136"/>
      <c r="N58" s="137"/>
      <c r="O58" s="64"/>
      <c r="P58" s="64"/>
    </row>
    <row r="59" spans="1:16" ht="27.95" customHeight="1" x14ac:dyDescent="0.2">
      <c r="A59" s="21" t="s">
        <v>18</v>
      </c>
      <c r="B59" s="222" t="s">
        <v>23</v>
      </c>
      <c r="C59" s="228" t="s">
        <v>24</v>
      </c>
      <c r="D59" s="229"/>
      <c r="E59" s="230"/>
      <c r="F59" s="124">
        <f>SUM(G59*C10)</f>
        <v>0</v>
      </c>
      <c r="G59" s="125">
        <f>SUM(N59)</f>
        <v>0</v>
      </c>
      <c r="H59" s="93">
        <f>IF($F$58="ANO",ROUNDDOWN(H57*0.2,2),0)</f>
        <v>0</v>
      </c>
      <c r="I59" s="138">
        <f t="shared" ref="I59:M59" si="10">IF($F$58="ANO",ROUNDDOWN(I57*0.2,2),0)</f>
        <v>0</v>
      </c>
      <c r="J59" s="138">
        <f t="shared" si="10"/>
        <v>0</v>
      </c>
      <c r="K59" s="138">
        <f t="shared" si="10"/>
        <v>0</v>
      </c>
      <c r="L59" s="138">
        <f t="shared" si="10"/>
        <v>0</v>
      </c>
      <c r="M59" s="139">
        <f t="shared" si="10"/>
        <v>0</v>
      </c>
      <c r="N59" s="140">
        <f>SUM(H59:M59)</f>
        <v>0</v>
      </c>
      <c r="O59" s="96"/>
      <c r="P59" s="65"/>
    </row>
    <row r="60" spans="1:16" ht="27.95" customHeight="1" x14ac:dyDescent="0.2">
      <c r="A60" s="22" t="s">
        <v>6</v>
      </c>
      <c r="B60" s="223"/>
      <c r="C60" s="231" t="s">
        <v>22</v>
      </c>
      <c r="D60" s="232"/>
      <c r="E60" s="233"/>
      <c r="F60" s="124">
        <f>SUM(G60*$C$10)</f>
        <v>0</v>
      </c>
      <c r="G60" s="126">
        <f>SUM(N60)</f>
        <v>0</v>
      </c>
      <c r="H60" s="94">
        <f>ROUNDDOWN(H59*0.15,2)</f>
        <v>0</v>
      </c>
      <c r="I60" s="141">
        <f t="shared" ref="I60:M60" si="11">ROUNDDOWN(I59*0.15,2)</f>
        <v>0</v>
      </c>
      <c r="J60" s="141">
        <f t="shared" si="11"/>
        <v>0</v>
      </c>
      <c r="K60" s="141">
        <f t="shared" si="11"/>
        <v>0</v>
      </c>
      <c r="L60" s="141">
        <f t="shared" si="11"/>
        <v>0</v>
      </c>
      <c r="M60" s="142">
        <f t="shared" si="11"/>
        <v>0</v>
      </c>
      <c r="N60" s="143">
        <f>SUM(H60:M60)</f>
        <v>0</v>
      </c>
      <c r="O60" s="96"/>
      <c r="P60" s="65"/>
    </row>
    <row r="61" spans="1:16" ht="27.95" customHeight="1" thickBot="1" x14ac:dyDescent="0.25">
      <c r="A61" s="23" t="s">
        <v>19</v>
      </c>
      <c r="B61" s="223"/>
      <c r="C61" s="234" t="s">
        <v>26</v>
      </c>
      <c r="D61" s="235"/>
      <c r="E61" s="236"/>
      <c r="F61" s="124">
        <f>SUM(G61*$C$10)</f>
        <v>0</v>
      </c>
      <c r="G61" s="126">
        <f>SUM(N61)</f>
        <v>0</v>
      </c>
      <c r="H61" s="95">
        <f>ROUNDDOWN(H59*0.06,2)</f>
        <v>0</v>
      </c>
      <c r="I61" s="144">
        <f t="shared" ref="I61:M61" si="12">ROUNDDOWN(I59*0.06,2)</f>
        <v>0</v>
      </c>
      <c r="J61" s="144">
        <f t="shared" si="12"/>
        <v>0</v>
      </c>
      <c r="K61" s="144">
        <f t="shared" si="12"/>
        <v>0</v>
      </c>
      <c r="L61" s="144">
        <f t="shared" si="12"/>
        <v>0</v>
      </c>
      <c r="M61" s="145">
        <f t="shared" si="12"/>
        <v>0</v>
      </c>
      <c r="N61" s="143">
        <f>SUM(H61:M61)</f>
        <v>0</v>
      </c>
      <c r="O61" s="96"/>
      <c r="P61" s="65"/>
    </row>
    <row r="62" spans="1:16" ht="27.95" customHeight="1" thickBot="1" x14ac:dyDescent="0.25">
      <c r="A62" s="24" t="s">
        <v>20</v>
      </c>
      <c r="B62" s="224"/>
      <c r="C62" s="237" t="s">
        <v>31</v>
      </c>
      <c r="D62" s="238"/>
      <c r="E62" s="239"/>
      <c r="F62" s="127">
        <f>SUM(F59:F61)</f>
        <v>0</v>
      </c>
      <c r="G62" s="128">
        <f>SUM(N62)</f>
        <v>0</v>
      </c>
      <c r="H62" s="84">
        <f>ROUNDDOWN(H59+H60+H61,2)</f>
        <v>0</v>
      </c>
      <c r="I62" s="146">
        <f t="shared" ref="I62:M62" si="13">ROUNDDOWN(I59+I60+I61,2)</f>
        <v>0</v>
      </c>
      <c r="J62" s="146">
        <f t="shared" si="13"/>
        <v>0</v>
      </c>
      <c r="K62" s="146">
        <f t="shared" si="13"/>
        <v>0</v>
      </c>
      <c r="L62" s="146">
        <f t="shared" si="13"/>
        <v>0</v>
      </c>
      <c r="M62" s="147">
        <f t="shared" si="13"/>
        <v>0</v>
      </c>
      <c r="N62" s="148">
        <f>SUM(H62:M62)</f>
        <v>0</v>
      </c>
      <c r="O62" s="96"/>
      <c r="P62" s="65"/>
    </row>
    <row r="63" spans="1:16" ht="13.5" thickBot="1" x14ac:dyDescent="0.25">
      <c r="A63" s="17"/>
      <c r="F63" s="129"/>
      <c r="G63" s="130"/>
      <c r="H63" s="36"/>
      <c r="I63" s="149"/>
      <c r="J63" s="149"/>
      <c r="K63" s="149"/>
      <c r="L63" s="149"/>
      <c r="M63" s="149"/>
      <c r="N63" s="149"/>
    </row>
    <row r="64" spans="1:16" ht="24.95" customHeight="1" thickBot="1" x14ac:dyDescent="0.25">
      <c r="A64" s="25" t="s">
        <v>25</v>
      </c>
      <c r="B64" s="112" t="s">
        <v>83</v>
      </c>
      <c r="C64" s="62"/>
      <c r="D64" s="62"/>
      <c r="E64" s="62"/>
      <c r="F64" s="131">
        <f>SUM(F57+F62)</f>
        <v>0</v>
      </c>
      <c r="G64" s="132">
        <f>SUM(G57+G62)</f>
        <v>0</v>
      </c>
      <c r="H64" s="35">
        <f>SUM(H57+H62)</f>
        <v>0</v>
      </c>
      <c r="I64" s="150">
        <f t="shared" ref="I64:N64" si="14">SUM(I57+I62)</f>
        <v>0</v>
      </c>
      <c r="J64" s="150">
        <f t="shared" si="14"/>
        <v>0</v>
      </c>
      <c r="K64" s="150">
        <f t="shared" si="14"/>
        <v>0</v>
      </c>
      <c r="L64" s="150">
        <f t="shared" si="14"/>
        <v>0</v>
      </c>
      <c r="M64" s="150">
        <f t="shared" si="14"/>
        <v>0</v>
      </c>
      <c r="N64" s="135">
        <f t="shared" si="14"/>
        <v>0</v>
      </c>
      <c r="O64" s="26" t="s">
        <v>28</v>
      </c>
      <c r="P64" s="65"/>
    </row>
    <row r="65" spans="2:8" ht="47.25" customHeight="1" x14ac:dyDescent="0.2">
      <c r="B65" s="133" t="s">
        <v>38</v>
      </c>
      <c r="C65" s="241"/>
      <c r="D65" s="241"/>
      <c r="E65" s="241"/>
      <c r="F65" s="241"/>
      <c r="G65" s="240" t="s">
        <v>78</v>
      </c>
      <c r="H65" s="240"/>
    </row>
    <row r="66" spans="2:8" ht="51.75" customHeight="1" x14ac:dyDescent="0.2">
      <c r="B66" s="134" t="s">
        <v>37</v>
      </c>
      <c r="C66" s="242"/>
      <c r="D66" s="242"/>
      <c r="E66" s="242"/>
      <c r="H66" s="49" t="s">
        <v>87</v>
      </c>
    </row>
  </sheetData>
  <sheetProtection algorithmName="SHA-512" hashValue="jRKwXElFEnHY58adtTBDILWfVsZQDKaB+NViop6yYNDgYN0Ot/BBk22B4K7AJmbAXtyAUdLycoVISHNzZoCfSA==" saltValue="S18o6J7sBmym5y4pdUnZ1Q==" spinCount="100000" sheet="1" objects="1" scenarios="1" selectLockedCells="1"/>
  <mergeCells count="36">
    <mergeCell ref="G65:H65"/>
    <mergeCell ref="C65:F65"/>
    <mergeCell ref="C66:E66"/>
    <mergeCell ref="C40:E40"/>
    <mergeCell ref="C51:E51"/>
    <mergeCell ref="C14:E14"/>
    <mergeCell ref="B57:E57"/>
    <mergeCell ref="B59:B62"/>
    <mergeCell ref="B58:E58"/>
    <mergeCell ref="C59:E59"/>
    <mergeCell ref="C60:E60"/>
    <mergeCell ref="C61:E61"/>
    <mergeCell ref="C62:E62"/>
    <mergeCell ref="A12:A13"/>
    <mergeCell ref="D9:G9"/>
    <mergeCell ref="E10:G10"/>
    <mergeCell ref="F12:F13"/>
    <mergeCell ref="A9:B9"/>
    <mergeCell ref="A10:B10"/>
    <mergeCell ref="B12:B13"/>
    <mergeCell ref="C12:C13"/>
    <mergeCell ref="N12:N13"/>
    <mergeCell ref="H10:M10"/>
    <mergeCell ref="G12:G13"/>
    <mergeCell ref="D12:D13"/>
    <mergeCell ref="E12:E13"/>
    <mergeCell ref="E1:O3"/>
    <mergeCell ref="B1:D3"/>
    <mergeCell ref="C6:E6"/>
    <mergeCell ref="C7:J7"/>
    <mergeCell ref="C8:J8"/>
    <mergeCell ref="A8:B8"/>
    <mergeCell ref="A4:O4"/>
    <mergeCell ref="A5:O5"/>
    <mergeCell ref="A6:B6"/>
    <mergeCell ref="A7:B7"/>
  </mergeCells>
  <phoneticPr fontId="2" type="noConversion"/>
  <dataValidations count="2">
    <dataValidation type="list" allowBlank="1" showInputMessage="1" showErrorMessage="1" sqref="C9 F58" xr:uid="{00000000-0002-0000-0000-000000000000}">
      <formula1>$Q$20:$Q$21</formula1>
    </dataValidation>
    <dataValidation allowBlank="1" showInputMessage="1" showErrorMessage="1" prompt="Doplňte aktuální kurz pro tento měsíc" sqref="C10" xr:uid="{00000000-0002-0000-0000-000001000000}"/>
  </dataValidations>
  <hyperlinks>
    <hyperlink ref="D10" r:id="rId1" xr:uid="{00000000-0004-0000-0000-000000000000}"/>
  </hyperlinks>
  <pageMargins left="0.23622047244094491" right="0.23622047244094491" top="0.39370078740157483" bottom="0.59055118110236227" header="0" footer="0.31496062992125984"/>
  <pageSetup paperSize="8" scale="44" fitToHeight="0" orientation="landscape" r:id="rId2"/>
  <headerFooter>
    <oddFooter>&amp;LVerze 2 (15. 10. 2024)&amp;C&amp;A&amp;Rstrana &amp;P</oddFooter>
  </headerFooter>
  <ignoredErrors>
    <ignoredError sqref="A27:A39" twoDigitTextYear="1"/>
    <ignoredError sqref="F40 F51" formula="1"/>
    <ignoredError sqref="G14 G57 G64" evalError="1"/>
    <ignoredError sqref="G40 G51" evalError="1" formula="1"/>
  </ignoredErrors>
  <drawing r:id="rId3"/>
  <legacy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7"/>
  <sheetViews>
    <sheetView zoomScale="80" zoomScaleNormal="80" workbookViewId="0">
      <selection activeCell="G12" sqref="G12"/>
    </sheetView>
  </sheetViews>
  <sheetFormatPr defaultColWidth="8.85546875" defaultRowHeight="15" x14ac:dyDescent="0.25"/>
  <cols>
    <col min="1" max="1" width="19" style="151" customWidth="1"/>
    <col min="2" max="2" width="18.7109375" style="151" customWidth="1"/>
    <col min="3" max="3" width="17.140625" style="151" customWidth="1"/>
    <col min="4" max="4" width="16.140625" style="151" customWidth="1"/>
    <col min="5" max="5" width="44" style="151" customWidth="1"/>
    <col min="6" max="6" width="34.140625" style="151" customWidth="1"/>
    <col min="7" max="7" width="52" style="151" customWidth="1"/>
    <col min="8" max="8" width="11.85546875" customWidth="1"/>
    <col min="9" max="9" width="64.85546875" hidden="1" customWidth="1"/>
    <col min="10" max="10" width="3.42578125" customWidth="1"/>
    <col min="11" max="11" width="3.28515625" customWidth="1"/>
    <col min="12" max="12" width="4.28515625" customWidth="1"/>
    <col min="13" max="17" width="8.85546875" customWidth="1"/>
    <col min="18" max="18" width="8.7109375" customWidth="1"/>
    <col min="28" max="16384" width="8.85546875" style="151"/>
  </cols>
  <sheetData>
    <row r="1" spans="1:9" ht="15" customHeight="1" x14ac:dyDescent="0.25">
      <c r="A1"/>
      <c r="B1"/>
      <c r="C1"/>
      <c r="D1" s="243" t="s">
        <v>100</v>
      </c>
      <c r="E1" s="244"/>
      <c r="F1" s="244"/>
      <c r="G1" s="245"/>
    </row>
    <row r="2" spans="1:9" ht="15" customHeight="1" x14ac:dyDescent="0.25">
      <c r="A2"/>
      <c r="B2"/>
      <c r="C2"/>
      <c r="D2" s="246"/>
      <c r="E2" s="247"/>
      <c r="F2" s="247"/>
      <c r="G2" s="248"/>
    </row>
    <row r="3" spans="1:9" ht="15" customHeight="1" x14ac:dyDescent="0.25">
      <c r="A3"/>
      <c r="B3"/>
      <c r="C3"/>
      <c r="D3" s="246"/>
      <c r="E3" s="247"/>
      <c r="F3" s="247"/>
      <c r="G3" s="248"/>
    </row>
    <row r="4" spans="1:9" ht="15" customHeight="1" x14ac:dyDescent="0.25">
      <c r="A4"/>
      <c r="B4"/>
      <c r="C4"/>
      <c r="D4" s="246"/>
      <c r="E4" s="247"/>
      <c r="F4" s="247"/>
      <c r="G4" s="248"/>
    </row>
    <row r="5" spans="1:9" ht="15" customHeight="1" thickBot="1" x14ac:dyDescent="0.3">
      <c r="A5"/>
      <c r="B5"/>
      <c r="C5"/>
      <c r="D5" s="249"/>
      <c r="E5" s="250"/>
      <c r="F5" s="250"/>
      <c r="G5" s="251"/>
    </row>
    <row r="6" spans="1:9" ht="15" customHeight="1" thickBot="1" x14ac:dyDescent="0.3">
      <c r="A6"/>
      <c r="B6"/>
      <c r="C6"/>
      <c r="D6"/>
      <c r="E6" s="159"/>
      <c r="F6" s="159"/>
      <c r="G6" s="159"/>
    </row>
    <row r="7" spans="1:9" ht="21" customHeight="1" x14ac:dyDescent="0.25">
      <c r="A7" s="265" t="s">
        <v>98</v>
      </c>
      <c r="B7" s="266"/>
      <c r="C7" s="259"/>
      <c r="D7" s="260"/>
      <c r="E7" s="260"/>
      <c r="F7" s="260"/>
      <c r="G7" s="261"/>
    </row>
    <row r="8" spans="1:9" ht="24" customHeight="1" thickBot="1" x14ac:dyDescent="0.3">
      <c r="A8" s="267" t="s">
        <v>99</v>
      </c>
      <c r="B8" s="268"/>
      <c r="C8" s="262"/>
      <c r="D8" s="263"/>
      <c r="E8" s="263"/>
      <c r="F8" s="263"/>
      <c r="G8" s="264"/>
    </row>
    <row r="9" spans="1:9" ht="28.5" customHeight="1" thickBot="1" x14ac:dyDescent="0.3">
      <c r="A9" s="254"/>
      <c r="B9" s="254"/>
      <c r="C9" s="254"/>
      <c r="D9" s="254"/>
      <c r="E9" s="254"/>
      <c r="F9" s="254"/>
      <c r="G9" s="254"/>
    </row>
    <row r="10" spans="1:9" ht="32.25" customHeight="1" x14ac:dyDescent="0.25">
      <c r="A10" s="269" t="s">
        <v>101</v>
      </c>
      <c r="B10" s="252" t="s">
        <v>102</v>
      </c>
      <c r="C10" s="257" t="s">
        <v>103</v>
      </c>
      <c r="D10" s="258"/>
      <c r="E10" s="252" t="s">
        <v>104</v>
      </c>
      <c r="F10" s="252" t="s">
        <v>105</v>
      </c>
      <c r="G10" s="255" t="s">
        <v>106</v>
      </c>
    </row>
    <row r="11" spans="1:9" ht="16.5" thickBot="1" x14ac:dyDescent="0.3">
      <c r="A11" s="270"/>
      <c r="B11" s="253"/>
      <c r="C11" s="169" t="s">
        <v>108</v>
      </c>
      <c r="D11" s="170" t="s">
        <v>109</v>
      </c>
      <c r="E11" s="253"/>
      <c r="F11" s="253"/>
      <c r="G11" s="256"/>
    </row>
    <row r="12" spans="1:9" ht="15.75" x14ac:dyDescent="0.25">
      <c r="A12" s="165"/>
      <c r="B12" s="164"/>
      <c r="C12" s="168"/>
      <c r="D12" s="171"/>
      <c r="E12" s="161"/>
      <c r="F12" s="162"/>
      <c r="G12" s="160"/>
    </row>
    <row r="13" spans="1:9" ht="15.75" x14ac:dyDescent="0.25">
      <c r="A13" s="166"/>
      <c r="B13" s="164"/>
      <c r="C13" s="168"/>
      <c r="D13" s="172"/>
      <c r="E13" s="153"/>
      <c r="F13" s="154"/>
      <c r="G13" s="152"/>
    </row>
    <row r="14" spans="1:9" ht="15.75" x14ac:dyDescent="0.25">
      <c r="A14" s="166"/>
      <c r="B14" s="164"/>
      <c r="C14" s="168"/>
      <c r="D14" s="172"/>
      <c r="E14" s="153"/>
      <c r="F14" s="154"/>
      <c r="G14" s="152"/>
      <c r="I14" s="155" t="s">
        <v>94</v>
      </c>
    </row>
    <row r="15" spans="1:9" ht="15.75" x14ac:dyDescent="0.25">
      <c r="A15" s="166"/>
      <c r="B15" s="164"/>
      <c r="C15" s="168"/>
      <c r="D15" s="172"/>
      <c r="E15" s="153"/>
      <c r="F15" s="154"/>
      <c r="G15" s="152"/>
      <c r="I15" s="155" t="s">
        <v>92</v>
      </c>
    </row>
    <row r="16" spans="1:9" ht="15.75" x14ac:dyDescent="0.25">
      <c r="A16" s="166"/>
      <c r="B16" s="164"/>
      <c r="C16" s="168"/>
      <c r="D16" s="172"/>
      <c r="E16" s="153"/>
      <c r="F16" s="154"/>
      <c r="G16" s="152"/>
      <c r="I16" t="s">
        <v>96</v>
      </c>
    </row>
    <row r="17" spans="1:16" ht="15.75" x14ac:dyDescent="0.25">
      <c r="A17" s="166"/>
      <c r="B17" s="164"/>
      <c r="C17" s="168"/>
      <c r="D17" s="172"/>
      <c r="E17" s="153"/>
      <c r="F17" s="154"/>
      <c r="G17" s="152"/>
      <c r="J17" s="157"/>
      <c r="K17" s="157"/>
      <c r="L17" s="157"/>
      <c r="M17" s="157"/>
      <c r="N17" s="157"/>
      <c r="O17" s="157"/>
      <c r="P17" s="157"/>
    </row>
    <row r="18" spans="1:16" ht="15.75" x14ac:dyDescent="0.25">
      <c r="A18" s="166"/>
      <c r="B18" s="164"/>
      <c r="C18" s="168"/>
      <c r="D18" s="172"/>
      <c r="E18" s="153"/>
      <c r="F18" s="154"/>
      <c r="G18" s="152"/>
      <c r="I18" s="155"/>
      <c r="J18" s="157"/>
      <c r="K18" s="157"/>
      <c r="L18" s="157"/>
      <c r="M18" s="157"/>
      <c r="N18" s="157"/>
      <c r="O18" s="157"/>
      <c r="P18" s="157"/>
    </row>
    <row r="19" spans="1:16" ht="15.75" x14ac:dyDescent="0.25">
      <c r="A19" s="166"/>
      <c r="B19" s="164"/>
      <c r="C19" s="168"/>
      <c r="D19" s="172"/>
      <c r="E19" s="153"/>
      <c r="F19" s="154"/>
      <c r="G19" s="152"/>
      <c r="I19" s="155" t="s">
        <v>93</v>
      </c>
      <c r="J19" s="157"/>
      <c r="K19" s="157"/>
      <c r="L19" s="157"/>
      <c r="M19" s="157"/>
      <c r="N19" s="157"/>
      <c r="O19" s="157"/>
      <c r="P19" s="157"/>
    </row>
    <row r="20" spans="1:16" ht="15.75" x14ac:dyDescent="0.25">
      <c r="A20" s="166"/>
      <c r="B20" s="164"/>
      <c r="C20" s="168"/>
      <c r="D20" s="172"/>
      <c r="E20" s="153"/>
      <c r="F20" s="154"/>
      <c r="G20" s="152"/>
      <c r="I20" s="155" t="s">
        <v>97</v>
      </c>
      <c r="J20" s="157"/>
      <c r="K20" s="157"/>
      <c r="L20" s="157"/>
      <c r="M20" s="157"/>
      <c r="N20" s="157"/>
      <c r="O20" s="157"/>
      <c r="P20" s="157"/>
    </row>
    <row r="21" spans="1:16" ht="15.75" x14ac:dyDescent="0.25">
      <c r="A21" s="166"/>
      <c r="B21" s="164"/>
      <c r="C21" s="168"/>
      <c r="D21" s="172"/>
      <c r="E21" s="153"/>
      <c r="F21" s="154"/>
      <c r="G21" s="152"/>
      <c r="I21" s="155" t="s">
        <v>110</v>
      </c>
      <c r="J21" s="157"/>
      <c r="K21" s="157"/>
      <c r="L21" s="157"/>
      <c r="M21" s="157"/>
      <c r="N21" s="157"/>
      <c r="O21" s="157"/>
      <c r="P21" s="157"/>
    </row>
    <row r="22" spans="1:16" ht="15.75" x14ac:dyDescent="0.25">
      <c r="A22" s="166"/>
      <c r="B22" s="164"/>
      <c r="C22" s="168"/>
      <c r="D22" s="172"/>
      <c r="E22" s="153"/>
      <c r="F22" s="154"/>
      <c r="G22" s="152"/>
      <c r="I22" s="155" t="s">
        <v>107</v>
      </c>
    </row>
    <row r="23" spans="1:16" ht="15.75" x14ac:dyDescent="0.25">
      <c r="A23" s="166"/>
      <c r="B23" s="164"/>
      <c r="C23" s="168"/>
      <c r="D23" s="172"/>
      <c r="E23" s="153"/>
      <c r="F23" s="154"/>
      <c r="G23" s="152"/>
    </row>
    <row r="24" spans="1:16" ht="15.75" x14ac:dyDescent="0.25">
      <c r="A24" s="166"/>
      <c r="B24" s="164"/>
      <c r="C24" s="168"/>
      <c r="D24" s="172"/>
      <c r="E24" s="153"/>
      <c r="F24" s="154"/>
      <c r="G24" s="152"/>
      <c r="I24" s="155">
        <v>1</v>
      </c>
    </row>
    <row r="25" spans="1:16" ht="15.75" x14ac:dyDescent="0.25">
      <c r="A25" s="166"/>
      <c r="B25" s="164"/>
      <c r="C25" s="168"/>
      <c r="D25" s="172"/>
      <c r="E25" s="153"/>
      <c r="F25" s="154"/>
      <c r="G25" s="152"/>
      <c r="I25" s="155">
        <v>2</v>
      </c>
    </row>
    <row r="26" spans="1:16" ht="15.75" x14ac:dyDescent="0.25">
      <c r="A26" s="166"/>
      <c r="B26" s="164"/>
      <c r="C26" s="168"/>
      <c r="D26" s="172"/>
      <c r="E26" s="153"/>
      <c r="F26" s="154"/>
      <c r="G26" s="152"/>
      <c r="I26" s="155">
        <v>3</v>
      </c>
    </row>
    <row r="27" spans="1:16" ht="15.75" x14ac:dyDescent="0.25">
      <c r="A27" s="166"/>
      <c r="B27" s="164"/>
      <c r="C27" s="168"/>
      <c r="D27" s="172"/>
      <c r="E27" s="153"/>
      <c r="F27" s="154"/>
      <c r="G27" s="152"/>
      <c r="I27" s="155"/>
    </row>
    <row r="28" spans="1:16" ht="15.75" x14ac:dyDescent="0.25">
      <c r="A28" s="166"/>
      <c r="B28" s="164"/>
      <c r="C28" s="168"/>
      <c r="D28" s="172"/>
      <c r="E28" s="153"/>
      <c r="F28" s="154"/>
      <c r="G28" s="152"/>
    </row>
    <row r="29" spans="1:16" ht="15.75" x14ac:dyDescent="0.25">
      <c r="A29" s="166"/>
      <c r="B29" s="164"/>
      <c r="C29" s="168"/>
      <c r="D29" s="172"/>
      <c r="E29" s="153"/>
      <c r="F29" s="154"/>
      <c r="G29" s="152"/>
    </row>
    <row r="30" spans="1:16" ht="15.75" x14ac:dyDescent="0.25">
      <c r="A30" s="166"/>
      <c r="B30" s="164"/>
      <c r="C30" s="168"/>
      <c r="D30" s="172"/>
      <c r="E30" s="153"/>
      <c r="F30" s="154"/>
      <c r="G30" s="152"/>
    </row>
    <row r="31" spans="1:16" ht="15.75" x14ac:dyDescent="0.25">
      <c r="A31" s="166"/>
      <c r="B31" s="164"/>
      <c r="C31" s="168"/>
      <c r="D31" s="172"/>
      <c r="E31" s="153"/>
      <c r="F31" s="154"/>
      <c r="G31" s="152"/>
    </row>
    <row r="32" spans="1:16" ht="15.75" x14ac:dyDescent="0.25">
      <c r="A32" s="166"/>
      <c r="B32" s="164"/>
      <c r="C32" s="168"/>
      <c r="D32" s="172"/>
      <c r="E32" s="153"/>
      <c r="F32" s="154"/>
      <c r="G32" s="152"/>
    </row>
    <row r="33" spans="1:9" ht="15.75" x14ac:dyDescent="0.25">
      <c r="A33" s="166"/>
      <c r="B33" s="164"/>
      <c r="C33" s="168"/>
      <c r="D33" s="172"/>
      <c r="E33" s="153"/>
      <c r="F33" s="154"/>
      <c r="G33" s="152"/>
    </row>
    <row r="34" spans="1:9" ht="15.75" x14ac:dyDescent="0.25">
      <c r="A34" s="166"/>
      <c r="B34" s="164"/>
      <c r="C34" s="168"/>
      <c r="D34" s="172"/>
      <c r="E34" s="153"/>
      <c r="F34" s="154"/>
      <c r="G34" s="152"/>
      <c r="I34" s="156"/>
    </row>
    <row r="35" spans="1:9" ht="15.75" x14ac:dyDescent="0.25">
      <c r="A35" s="166"/>
      <c r="B35" s="164"/>
      <c r="C35" s="168"/>
      <c r="D35" s="172"/>
      <c r="E35" s="153"/>
      <c r="F35" s="154"/>
      <c r="G35" s="152"/>
    </row>
    <row r="36" spans="1:9" ht="15.75" x14ac:dyDescent="0.25">
      <c r="A36" s="166"/>
      <c r="B36" s="164"/>
      <c r="C36" s="168"/>
      <c r="D36" s="172"/>
      <c r="E36" s="153"/>
      <c r="F36" s="154"/>
      <c r="G36" s="152"/>
    </row>
    <row r="37" spans="1:9" ht="15.75" x14ac:dyDescent="0.25">
      <c r="A37" s="166"/>
      <c r="B37" s="164"/>
      <c r="C37" s="168"/>
      <c r="D37" s="172"/>
      <c r="E37" s="153"/>
      <c r="F37" s="154"/>
      <c r="G37" s="152"/>
    </row>
    <row r="38" spans="1:9" ht="15.75" x14ac:dyDescent="0.25">
      <c r="A38" s="166"/>
      <c r="B38" s="164"/>
      <c r="C38" s="168"/>
      <c r="D38" s="172"/>
      <c r="E38" s="153"/>
      <c r="F38" s="154"/>
      <c r="G38" s="152"/>
    </row>
    <row r="39" spans="1:9" ht="15.75" x14ac:dyDescent="0.25">
      <c r="A39" s="166"/>
      <c r="B39" s="164"/>
      <c r="C39" s="168"/>
      <c r="D39" s="172"/>
      <c r="E39" s="153"/>
      <c r="F39" s="154"/>
      <c r="G39" s="152"/>
    </row>
    <row r="40" spans="1:9" ht="15.75" x14ac:dyDescent="0.25">
      <c r="A40" s="166"/>
      <c r="B40" s="164"/>
      <c r="C40" s="168"/>
      <c r="D40" s="172"/>
      <c r="E40" s="153"/>
      <c r="F40" s="154"/>
      <c r="G40" s="152"/>
    </row>
    <row r="41" spans="1:9" ht="15.75" x14ac:dyDescent="0.25">
      <c r="A41" s="166"/>
      <c r="B41" s="164"/>
      <c r="C41" s="168"/>
      <c r="D41" s="172"/>
      <c r="E41" s="153"/>
      <c r="F41" s="154"/>
      <c r="G41" s="152"/>
    </row>
    <row r="42" spans="1:9" ht="15.75" x14ac:dyDescent="0.25">
      <c r="A42" s="166"/>
      <c r="B42" s="164"/>
      <c r="C42" s="168"/>
      <c r="D42" s="172"/>
      <c r="E42" s="153"/>
      <c r="F42" s="154"/>
      <c r="G42" s="152"/>
    </row>
    <row r="43" spans="1:9" ht="15.75" x14ac:dyDescent="0.25">
      <c r="A43" s="166"/>
      <c r="B43" s="164"/>
      <c r="C43" s="168"/>
      <c r="D43" s="172"/>
      <c r="E43" s="153"/>
      <c r="F43" s="154"/>
      <c r="G43" s="152"/>
    </row>
    <row r="44" spans="1:9" ht="15.75" x14ac:dyDescent="0.25">
      <c r="A44" s="166"/>
      <c r="B44" s="164"/>
      <c r="C44" s="168"/>
      <c r="D44" s="172"/>
      <c r="E44" s="153"/>
      <c r="F44" s="154"/>
      <c r="G44" s="152"/>
    </row>
    <row r="45" spans="1:9" ht="15.75" x14ac:dyDescent="0.25">
      <c r="A45" s="166"/>
      <c r="B45" s="164"/>
      <c r="C45" s="168"/>
      <c r="D45" s="172"/>
      <c r="E45" s="153"/>
      <c r="F45" s="154"/>
      <c r="G45" s="152"/>
    </row>
    <row r="46" spans="1:9" ht="15.75" x14ac:dyDescent="0.25">
      <c r="A46" s="166"/>
      <c r="B46" s="164"/>
      <c r="C46" s="168"/>
      <c r="D46" s="172"/>
      <c r="E46" s="153"/>
      <c r="F46" s="154"/>
      <c r="G46" s="152"/>
    </row>
    <row r="47" spans="1:9" ht="15.75" x14ac:dyDescent="0.25">
      <c r="A47" s="166"/>
      <c r="B47" s="164"/>
      <c r="C47" s="168"/>
      <c r="D47" s="172"/>
      <c r="E47" s="153"/>
      <c r="F47" s="154"/>
      <c r="G47" s="152"/>
    </row>
    <row r="48" spans="1:9" ht="15.75" x14ac:dyDescent="0.25">
      <c r="A48" s="166"/>
      <c r="B48" s="164"/>
      <c r="C48" s="168"/>
      <c r="D48" s="172"/>
      <c r="E48" s="153"/>
      <c r="F48" s="154"/>
      <c r="G48" s="152"/>
    </row>
    <row r="49" spans="1:7" ht="15.75" x14ac:dyDescent="0.25">
      <c r="A49" s="166"/>
      <c r="B49" s="164"/>
      <c r="C49" s="168"/>
      <c r="D49" s="172"/>
      <c r="E49" s="153"/>
      <c r="F49" s="154"/>
      <c r="G49" s="152"/>
    </row>
    <row r="50" spans="1:7" ht="15.75" x14ac:dyDescent="0.25">
      <c r="A50" s="166"/>
      <c r="B50" s="164"/>
      <c r="C50" s="168"/>
      <c r="D50" s="172"/>
      <c r="E50" s="158"/>
      <c r="F50" s="158"/>
      <c r="G50" s="152"/>
    </row>
    <row r="51" spans="1:7" ht="15.75" x14ac:dyDescent="0.25">
      <c r="A51" s="167"/>
      <c r="B51" s="164"/>
      <c r="C51" s="168"/>
      <c r="D51" s="173"/>
      <c r="E51" s="158"/>
      <c r="F51" s="158"/>
      <c r="G51" s="152"/>
    </row>
    <row r="52" spans="1:7" ht="15.75" x14ac:dyDescent="0.25">
      <c r="A52" s="167"/>
      <c r="B52" s="164"/>
      <c r="C52" s="168"/>
      <c r="D52" s="173"/>
      <c r="E52" s="158"/>
      <c r="F52" s="158"/>
      <c r="G52" s="152"/>
    </row>
    <row r="53" spans="1:7" ht="15.75" x14ac:dyDescent="0.25">
      <c r="A53" s="167"/>
      <c r="B53" s="164"/>
      <c r="C53" s="168"/>
      <c r="D53" s="173"/>
      <c r="E53" s="158"/>
      <c r="F53" s="158"/>
      <c r="G53" s="152"/>
    </row>
    <row r="54" spans="1:7" ht="15.75" x14ac:dyDescent="0.25">
      <c r="A54" s="167"/>
      <c r="B54" s="164"/>
      <c r="C54" s="168"/>
      <c r="D54" s="173"/>
      <c r="E54" s="158"/>
      <c r="F54" s="158"/>
      <c r="G54" s="152"/>
    </row>
    <row r="55" spans="1:7" ht="15.75" x14ac:dyDescent="0.25">
      <c r="A55" s="167"/>
      <c r="B55" s="164"/>
      <c r="C55" s="168"/>
      <c r="D55" s="173"/>
      <c r="E55" s="158"/>
      <c r="F55" s="158"/>
      <c r="G55" s="152"/>
    </row>
    <row r="56" spans="1:7" ht="15.75" x14ac:dyDescent="0.25">
      <c r="A56" s="167"/>
      <c r="B56" s="164"/>
      <c r="C56" s="168"/>
      <c r="D56" s="173"/>
      <c r="E56" s="158"/>
      <c r="F56" s="158"/>
      <c r="G56" s="152"/>
    </row>
    <row r="57" spans="1:7" ht="15.75" x14ac:dyDescent="0.25">
      <c r="A57" s="163"/>
      <c r="B57" s="164"/>
      <c r="C57" s="168"/>
      <c r="D57" s="173"/>
      <c r="E57" s="158"/>
      <c r="F57" s="158"/>
      <c r="G57" s="152"/>
    </row>
  </sheetData>
  <sheetProtection algorithmName="SHA-512" hashValue="dSqKkRksBmCXtwMXHvyUiXNWEbtB9VzMBye3ERes/IdfrG6d7Y9RDiLnslfKxFeOPvIw4EWUZ+FEqCIDQAKkbQ==" saltValue="PZRZ63wS/JmqfwWnMKfNDA==" spinCount="100000" sheet="1" objects="1" scenarios="1" insertRows="0" selectLockedCells="1"/>
  <protectedRanges>
    <protectedRange algorithmName="SHA-512" hashValue="HIiqRw8469/VAkwG3rwOHmizaGF4G0YmGVmjcyEIym1pz5e2OCo7Z1IOMZvW0J5sBRQfGip4mcCd1hCOQ2+f8Q==" saltValue="HRq1TWQpNaOfBkbg9OLQmQ==" spinCount="100000" sqref="A12:G67" name="Oblast1"/>
  </protectedRanges>
  <mergeCells count="12">
    <mergeCell ref="D1:G5"/>
    <mergeCell ref="F10:F11"/>
    <mergeCell ref="A9:G9"/>
    <mergeCell ref="G10:G11"/>
    <mergeCell ref="C10:D10"/>
    <mergeCell ref="C7:G7"/>
    <mergeCell ref="C8:G8"/>
    <mergeCell ref="A7:B7"/>
    <mergeCell ref="A8:B8"/>
    <mergeCell ref="A10:A11"/>
    <mergeCell ref="B10:B11"/>
    <mergeCell ref="E10:E11"/>
  </mergeCells>
  <dataValidations xWindow="702" yWindow="550" count="5">
    <dataValidation type="list" showInputMessage="1" showErrorMessage="1" prompt="vyberte ze seznamu" sqref="F49" xr:uid="{00000000-0002-0000-0100-000000000000}">
      <formula1>$I$14:$I$15</formula1>
    </dataValidation>
    <dataValidation type="list" showInputMessage="1" showErrorMessage="1" prompt="vyberte ze seznamu" sqref="F12:F48" xr:uid="{00000000-0002-0000-0100-000005000000}">
      <formula1>$I$13:$I$16</formula1>
    </dataValidation>
    <dataValidation allowBlank="1" showInputMessage="1" showErrorMessage="1" prompt="Vyberte ze seznamu_x000a_1=nejlevnější" sqref="B10" xr:uid="{0DFB3493-9829-4F81-BE69-252DF7CA3C87}"/>
    <dataValidation type="list" allowBlank="1" showInputMessage="1" showErrorMessage="1" prompt="vyberte ze seznamu" sqref="G12:G57" xr:uid="{E5789E50-AF0B-4F18-8CD6-9FB1F83A913A}">
      <formula1>$I$18:$I$22</formula1>
    </dataValidation>
    <dataValidation type="list" allowBlank="1" showInputMessage="1" showErrorMessage="1" prompt="vyberte preferenci nabídky (1=nejlevnější)" sqref="B12:B57" xr:uid="{50A3D7E5-51BC-469F-800C-1C9CC52060CF}">
      <formula1>$I$23:$I$26</formula1>
    </dataValidation>
  </dataValidations>
  <pageMargins left="0.39370078740157483" right="0.39370078740157483" top="0.59055118110236227" bottom="0.59055118110236227" header="0.31496062992125984" footer="0.31496062992125984"/>
  <pageSetup paperSize="9" scale="70" fitToHeight="0" orientation="landscape" horizontalDpi="300" verticalDpi="300" r:id="rId1"/>
  <headerFooter>
    <oddFooter>&amp;LVerze 2 (15. 10. 2024)&amp;C&amp;A&amp;Rstrana 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m y Z W H q S o / C k A A A A 9 g A A A B I A H A B D b 2 5 m a W c v U G F j a 2 F n Z S 5 4 b W w g o h g A K K A U A A A A A A A A A A A A A A A A A A A A A A A A A A A A h Y 8 x D o I w G I W v Q r r T l j p g y E 8 Z W C U x M T H G r S k V G q A Y W i x 3 c / B I X k G M o m 6 O 7 3 v f 8 N 7 9 e o N s 6 t r g o g a r e 5 O i C F M U K C P 7 U p s q R a M 7 h W u U c d g K 2 Y h K B b N s b D L Z M k W 1 c + e E E O 8 9 9 i v c D x V h l E b k U G x 2 s l a d Q B 9 Z / 5 d D b a w T R i r E Y f 8 a w x m O W I x Z H G M K Z I F Q a P M V 2 L z 3 2 f 5 A y M f W j Y P i 0 o b 5 E c g S g b w / 8 A d Q S w M E F A A C A A g A y m y Z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p s m V g o i k e 4 D g A A A B E A A A A T A B w A R m 9 y b X V s Y X M v U 2 V j d G l v b j E u b S C i G A A o o B Q A A A A A A A A A A A A A A A A A A A A A A A A A A A A r T k 0 u y c z P U w i G 0 I b W A F B L A Q I t A B Q A A g A I A M p s m V h 6 k q P w p A A A A P Y A A A A S A A A A A A A A A A A A A A A A A A A A A A B D b 2 5 m a W c v U G F j a 2 F n Z S 5 4 b W x Q S w E C L Q A U A A I A C A D K b J l Y D 8 r p q 6 Q A A A D p A A A A E w A A A A A A A A A A A A A A A A D w A A A A W 0 N v b n R l b n R f V H l w Z X N d L n h t b F B L A Q I t A B Q A A g A I A M p s m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F P I J g e j 0 n S o C D b 5 U G g Y j x A A A A A A I A A A A A A B B m A A A A A Q A A I A A A A I q v i V u H i X o r e Z e f 9 + P d F j L J t S Q S x t 0 + Y K 8 u J X 0 H Y t A K A A A A A A 6 A A A A A A g A A I A A A A K c x 6 5 V D E / 6 u i Y 2 o 7 2 B S 8 S w Z 0 K D 9 7 G f D L L + 1 g P J b I m d d U A A A A K y l s v 5 U 6 P V 7 A b j x N m k / G G K L p L I n P g B v + + j L 1 y M G 9 w t E T S k I / b o c p N e S 9 3 M s w p s P 9 i v v D N k 6 l k e y k r B G l c L a 9 k c + G s 8 W 9 B X H 3 5 P / x Q M r j M o M Q A A A A J + 1 k m / x k 8 + K c L 5 l s u + 1 M + 1 A z j H 2 g O / G G 6 H k W E 4 b r T z r G L B b K Q 4 C J r r c + K / r 7 3 g S L L J / + l T Q + u d 8 9 x Z + u x x E i + U = < / D a t a M a s h u p > 
</file>

<file path=customXml/itemProps1.xml><?xml version="1.0" encoding="utf-8"?>
<ds:datastoreItem xmlns:ds="http://schemas.openxmlformats.org/officeDocument/2006/customXml" ds:itemID="{218C3717-85B3-40A6-9F7E-5CAD96B2E4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Návrh rozpočtu  (milníky)</vt:lpstr>
      <vt:lpstr>Přehled cenových nabídek</vt:lpstr>
      <vt:lpstr>'Přehled cenových nabídek'!Oblast_tisku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Katerina Vlaskova</cp:lastModifiedBy>
  <cp:lastPrinted>2024-10-15T15:21:18Z</cp:lastPrinted>
  <dcterms:created xsi:type="dcterms:W3CDTF">2023-12-19T08:48:08Z</dcterms:created>
  <dcterms:modified xsi:type="dcterms:W3CDTF">2024-10-17T09:37:57Z</dcterms:modified>
</cp:coreProperties>
</file>